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934"/>
  </bookViews>
  <sheets>
    <sheet name="目录" sheetId="45" r:id="rId1"/>
    <sheet name="2024年一般公共预算收入决算表" sheetId="41" r:id="rId2"/>
    <sheet name="2024年融安县一般公共预算本级支出决算表" sheetId="31" r:id="rId3"/>
    <sheet name="2024年一般公共预算支出决算表" sheetId="32" r:id="rId4"/>
    <sheet name="2024年融安县一般公共预算(本级基本)支出决算表" sheetId="42" r:id="rId5"/>
    <sheet name="2024年融安县一般公共预算税收返还和转移支付决算表 " sheetId="34" r:id="rId6"/>
    <sheet name="2024年一般公共预算转移性收支决算表" sheetId="33" r:id="rId7"/>
    <sheet name="2024年度融安县地方政府一般债务余额情况表" sheetId="47" r:id="rId8"/>
    <sheet name="2024年政府性基金收支决算表" sheetId="35" r:id="rId9"/>
    <sheet name="2024年政府性基金收入决算表" sheetId="36" r:id="rId10"/>
    <sheet name="2024年政府性基金支出决算表" sheetId="37" r:id="rId11"/>
    <sheet name="2024年本级政府性基金支出表" sheetId="49" r:id="rId12"/>
    <sheet name="2024年政府性基金转移支付决算表" sheetId="38" r:id="rId13"/>
    <sheet name="2024年度融安县地方政府专项债务余额情况表" sheetId="48" r:id="rId14"/>
    <sheet name="2024年地方债务情况" sheetId="15" r:id="rId15"/>
    <sheet name="2024年地方政府债务余额表" sheetId="12" r:id="rId16"/>
    <sheet name="2024年三公经费支出情况" sheetId="39" r:id="rId17"/>
    <sheet name="2024年融安县国有资本经营收入决算表" sheetId="26" r:id="rId18"/>
    <sheet name="2024年融安县国有资本经营支出决算表" sheetId="25" r:id="rId19"/>
    <sheet name="2024年融安县本级国有资本经营支出表" sheetId="46" r:id="rId20"/>
    <sheet name="2024年度融安县国有资本经营预算转移性收支决算表" sheetId="44" r:id="rId21"/>
    <sheet name="2024年融安县社会保险基金收入决算表" sheetId="29" r:id="rId22"/>
    <sheet name="2024年融安县社会保险基金支出决算表" sheetId="28" r:id="rId23"/>
    <sheet name="2024年社会保险基金收支决算表" sheetId="11" r:id="rId24"/>
  </sheets>
  <definedNames>
    <definedName name="_xlnm._FilterDatabase" localSheetId="2" hidden="1">'2024年融安县一般公共预算本级支出决算表'!$A$3:$C$434</definedName>
    <definedName name="_xlnm.Print_Titles" localSheetId="17">'2024年融安县国有资本经营收入决算表'!$1:$3</definedName>
    <definedName name="_xlnm.Print_Titles" localSheetId="18">'2024年融安县国有资本经营支出决算表'!$1:$3</definedName>
    <definedName name="_xlnm.Print_Titles" localSheetId="3">'2024年一般公共预算支出决算表'!$1:$3</definedName>
    <definedName name="_xlnm.Print_Titles" localSheetId="5">'2024年融安县一般公共预算税收返还和转移支付决算表 '!$1:$3</definedName>
    <definedName name="_xlnm.Print_Titles" localSheetId="2">'2024年融安县一般公共预算本级支出决算表'!$1:$3</definedName>
    <definedName name="_xlnm.Print_Titles" localSheetId="6">'2024年一般公共预算转移性收支决算表'!$1:$2</definedName>
    <definedName name="_xlnm.Print_Titles" localSheetId="9">'2024年政府性基金收入决算表'!$1:$3</definedName>
    <definedName name="_xlnm.Print_Titles" localSheetId="10">'2024年政府性基金支出决算表'!$1:$3</definedName>
    <definedName name="_xlnm.Print_Titles" localSheetId="12">'2024年政府性基金转移支付决算表'!$1:$4</definedName>
    <definedName name="_xlnm.Print_Titles" localSheetId="11">'2024年本级政府性基金支出表'!$1:$3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<sst xmlns="http://schemas.openxmlformats.org/spreadsheetml/2006/main" count="2109" uniqueCount="1352">
  <si>
    <t>目    录</t>
  </si>
  <si>
    <t>一、一般公共预算决算报表</t>
  </si>
  <si>
    <t>（一）2024年度融安县一般公共预算收入决算表</t>
  </si>
  <si>
    <t>（二）2024年度融安县一般公共预算本级支出决算表</t>
  </si>
  <si>
    <t>（三）2024年度融安县一般公共预算支出决算表</t>
  </si>
  <si>
    <t>（四）2024年融安县一般公共预算(本级基本)支出决算表</t>
  </si>
  <si>
    <t xml:space="preserve">（五）2024年融安县一般公共预算税收返还和转移支付决算表 </t>
  </si>
  <si>
    <t>（六）2024年度融安县一般公共预算转移性收支决算表</t>
  </si>
  <si>
    <t>（七）2024年度融安县地方政府一般债务余额情况表</t>
  </si>
  <si>
    <t>二、政府性基金决算报表</t>
  </si>
  <si>
    <t>（一）2024年度融安县政府性基金预算转移性收支决算表</t>
  </si>
  <si>
    <t>（二）2024年度融安县政府性基金预算收入决算表</t>
  </si>
  <si>
    <t>（三）2024年度融安县政府性基金预算支出决算表</t>
  </si>
  <si>
    <t>（四）2024年度融安县（本级）政府性基金预算支出</t>
  </si>
  <si>
    <t>（五）2024年度融安县政府性基金转移支付决算表</t>
  </si>
  <si>
    <t>（六）2024年度融安县地方政府专项债务余额情况表</t>
  </si>
  <si>
    <t>三、地方政府债务决算报表</t>
  </si>
  <si>
    <t>（一）2024年度融安县地方政府债务（一般债务、专项债务）情况表</t>
  </si>
  <si>
    <t>（二）2024年度融安县地方政府债务（一般债务、专项债务）余额情况表</t>
  </si>
  <si>
    <t>四、“三公”经费预算支出情况表</t>
  </si>
  <si>
    <t>（一）2024年“三公”经费预算支出情况表</t>
  </si>
  <si>
    <t>五、国有资本经营决算报表</t>
  </si>
  <si>
    <t>（一）2024年度融安县国有资本经营预算收入决算表</t>
  </si>
  <si>
    <t>（二）2024年度融安县国有资本经营预算支出决算表</t>
  </si>
  <si>
    <t>（三）2024年融安县本级国有资本经营支出表</t>
  </si>
  <si>
    <t>（四）2024年度融安县国有资本经营预算转移性收支决算表</t>
  </si>
  <si>
    <t>六、社会保险基金决算报表</t>
  </si>
  <si>
    <t>（一）2024年度融安县社会保险基金收入决算表</t>
  </si>
  <si>
    <t>（二）2024年度融安县社会保险基金支出决算表</t>
  </si>
  <si>
    <t>（三）2024年度融安县社会保险基金收支决算表</t>
  </si>
  <si>
    <t>表一、2024年度融安县一般公共预算收入决算表</t>
  </si>
  <si>
    <t>单位:万元</t>
  </si>
  <si>
    <t>预算科目</t>
  </si>
  <si>
    <t>本年预算数</t>
  </si>
  <si>
    <t>预算调整数</t>
  </si>
  <si>
    <t>本年决算数</t>
  </si>
  <si>
    <t>一、税收收入</t>
  </si>
  <si>
    <t>增值税</t>
  </si>
  <si>
    <t>企业所得税</t>
  </si>
  <si>
    <t>个人所得税</t>
  </si>
  <si>
    <t>资源税</t>
  </si>
  <si>
    <t>城市维护建设税</t>
  </si>
  <si>
    <t>房产税</t>
  </si>
  <si>
    <t>印花税</t>
  </si>
  <si>
    <t>城镇土地使用税</t>
  </si>
  <si>
    <t>土地增值税</t>
  </si>
  <si>
    <t>车船税</t>
  </si>
  <si>
    <t>耕地占用税</t>
  </si>
  <si>
    <t>契税</t>
  </si>
  <si>
    <t>环境保护税</t>
  </si>
  <si>
    <t>其他税收收入</t>
  </si>
  <si>
    <t>二、非税收入</t>
  </si>
  <si>
    <t>专项收入</t>
  </si>
  <si>
    <t>教育费附加收入</t>
  </si>
  <si>
    <t>地方教育费附加收入</t>
  </si>
  <si>
    <t>残疾人就业保障金收入</t>
  </si>
  <si>
    <t>森林植被恢复费</t>
  </si>
  <si>
    <t>水利建设专项收入</t>
  </si>
  <si>
    <t>行政事业性收费收入</t>
  </si>
  <si>
    <t>罚没收入</t>
  </si>
  <si>
    <t>国有资源（资产)有偿使用收入</t>
  </si>
  <si>
    <t>捐赠收入</t>
  </si>
  <si>
    <t>政府住房基金收入</t>
  </si>
  <si>
    <t>其他收入</t>
  </si>
  <si>
    <t>本 年 收 入 合 计</t>
  </si>
  <si>
    <t xml:space="preserve">表二、2024年融安县一般公共预算本级支出决算表 </t>
  </si>
  <si>
    <t>单位：万元</t>
  </si>
  <si>
    <t>科目编码</t>
  </si>
  <si>
    <t>科目名称</t>
  </si>
  <si>
    <t>决算数</t>
  </si>
  <si>
    <t>一般公共预算支出</t>
  </si>
  <si>
    <t>一般公共服务支出</t>
  </si>
  <si>
    <t xml:space="preserve">  人大事务</t>
  </si>
  <si>
    <t xml:space="preserve">    行政运行</t>
  </si>
  <si>
    <t xml:space="preserve">    一般行政管理事务</t>
  </si>
  <si>
    <t xml:space="preserve">    事业运行</t>
  </si>
  <si>
    <t xml:space="preserve">    其他人大事务支出</t>
  </si>
  <si>
    <t xml:space="preserve">  政协事务</t>
  </si>
  <si>
    <t xml:space="preserve">  政府办公厅(室)及相关机构事务</t>
  </si>
  <si>
    <t xml:space="preserve">    机关服务</t>
  </si>
  <si>
    <t xml:space="preserve">  发展与改革事务</t>
  </si>
  <si>
    <t xml:space="preserve">    其他发展与改革事务支出</t>
  </si>
  <si>
    <t xml:space="preserve">  统计信息事务</t>
  </si>
  <si>
    <t xml:space="preserve">    专项普查活动</t>
  </si>
  <si>
    <t xml:space="preserve">    统计抽样调查</t>
  </si>
  <si>
    <t xml:space="preserve">  财政事务</t>
  </si>
  <si>
    <t xml:space="preserve">    信息化建设</t>
  </si>
  <si>
    <t xml:space="preserve">    财政委托业务支出</t>
  </si>
  <si>
    <t xml:space="preserve">  税收事务</t>
  </si>
  <si>
    <t xml:space="preserve">    其他税收事务支出</t>
  </si>
  <si>
    <t xml:space="preserve">  审计事务</t>
  </si>
  <si>
    <t xml:space="preserve">    审计业务</t>
  </si>
  <si>
    <t xml:space="preserve">    其他审计事务支出</t>
  </si>
  <si>
    <t xml:space="preserve">  纪检监察事务</t>
  </si>
  <si>
    <t xml:space="preserve">    其他纪检监察事务支出</t>
  </si>
  <si>
    <t xml:space="preserve">  商贸事务</t>
  </si>
  <si>
    <t xml:space="preserve">    招商引资</t>
  </si>
  <si>
    <t xml:space="preserve">  民族事务</t>
  </si>
  <si>
    <t xml:space="preserve">    其他民族事务支出</t>
  </si>
  <si>
    <t xml:space="preserve">  港澳台事务</t>
  </si>
  <si>
    <t xml:space="preserve">  档案事务</t>
  </si>
  <si>
    <t xml:space="preserve">  民主党派及工商联事务</t>
  </si>
  <si>
    <t xml:space="preserve">  群众团体事务</t>
  </si>
  <si>
    <t xml:space="preserve">    工会事务</t>
  </si>
  <si>
    <t xml:space="preserve">    其他群众团体事务支出</t>
  </si>
  <si>
    <t xml:space="preserve">  党委办公厅(室)及相关机构事务</t>
  </si>
  <si>
    <t xml:space="preserve">    其他党委办公厅(室)及相关机构事务支出</t>
  </si>
  <si>
    <t xml:space="preserve">  组织事务</t>
  </si>
  <si>
    <t xml:space="preserve">    其他组织事务支出</t>
  </si>
  <si>
    <t xml:space="preserve">  宣传事务</t>
  </si>
  <si>
    <t xml:space="preserve">  统战事务</t>
  </si>
  <si>
    <t xml:space="preserve">  市场监督管理事务</t>
  </si>
  <si>
    <t xml:space="preserve">    其他市场监督管理事务</t>
  </si>
  <si>
    <t xml:space="preserve">  社会工作事务</t>
  </si>
  <si>
    <t>国防支出</t>
  </si>
  <si>
    <t xml:space="preserve">  国防动员</t>
  </si>
  <si>
    <t xml:space="preserve">    兵役征集</t>
  </si>
  <si>
    <t xml:space="preserve">    民兵</t>
  </si>
  <si>
    <t>公共安全支出</t>
  </si>
  <si>
    <t xml:space="preserve">  武装警察部队(款)</t>
  </si>
  <si>
    <t xml:space="preserve">    武装警察部队(项)</t>
  </si>
  <si>
    <t xml:space="preserve">  公安</t>
  </si>
  <si>
    <t xml:space="preserve">    执法办案</t>
  </si>
  <si>
    <t xml:space="preserve">  检察</t>
  </si>
  <si>
    <t xml:space="preserve">  法院</t>
  </si>
  <si>
    <t xml:space="preserve">  司法</t>
  </si>
  <si>
    <t xml:space="preserve">    公共法律服务</t>
  </si>
  <si>
    <t xml:space="preserve">    其他司法支出</t>
  </si>
  <si>
    <t xml:space="preserve">  其他公共安全支出(款)</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</si>
  <si>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</si>
  <si>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</si>
  <si>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</si>
  <si>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</si>
  <si>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</si>
  <si>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</si>
  <si>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</si>
  <si>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</si>
  <si>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</si>
  <si>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</si>
  <si>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</si>
  <si>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特殊教育</t>
  </si>
  <si>
    <t xml:space="preserve">    特殊学校教育</t>
  </si>
  <si>
    <t xml:space="preserve">  进修及培训</t>
  </si>
  <si>
    <t xml:space="preserve">    干部教育</t>
  </si>
  <si>
    <t xml:space="preserve">  教育费附加安排的支出</t>
  </si>
  <si>
    <t xml:space="preserve">    农村中小学校舍建设</t>
  </si>
  <si>
    <t xml:space="preserve">    其他教育费附加安排的支出</t>
  </si>
  <si>
    <t xml:space="preserve">  其他教育支出(款)</t>
  </si>
  <si>
    <t xml:space="preserve">    其他教育支出(项)</t>
  </si>
  <si>
    <t>科学技术支出</t>
  </si>
  <si>
    <t xml:space="preserve">  科学技术管理事务</t>
  </si>
  <si>
    <t xml:space="preserve">  应用研究</t>
  </si>
  <si>
    <t xml:space="preserve">    社会公益研究</t>
  </si>
  <si>
    <t>文化旅游体育与传媒支出</t>
  </si>
  <si>
    <t xml:space="preserve">  文化和旅游</t>
  </si>
  <si>
    <t xml:space="preserve">    图书馆</t>
  </si>
  <si>
    <t xml:space="preserve">    旅游宣传</t>
  </si>
  <si>
    <t xml:space="preserve">    其他文化和旅游支出</t>
  </si>
  <si>
    <t xml:space="preserve">  文物</t>
  </si>
  <si>
    <t xml:space="preserve">    文物保护</t>
  </si>
  <si>
    <t xml:space="preserve">  体育</t>
  </si>
  <si>
    <t xml:space="preserve">    体育场馆</t>
  </si>
  <si>
    <t xml:space="preserve">    群众体育</t>
  </si>
  <si>
    <t xml:space="preserve">  新闻出版电影</t>
  </si>
  <si>
    <t xml:space="preserve">    电影</t>
  </si>
  <si>
    <t xml:space="preserve">    其他新闻出版电影支出</t>
  </si>
  <si>
    <t xml:space="preserve">  广播电视</t>
  </si>
  <si>
    <t xml:space="preserve">    广播电视事务</t>
  </si>
  <si>
    <t xml:space="preserve">  其他文化旅游体育与传媒支出(款)</t>
  </si>
  <si>
    <t xml:space="preserve">    其他文化旅游体育与传媒支出(项)</t>
  </si>
  <si>
    <t>社会保障和就业支出</t>
  </si>
  <si>
    <t xml:space="preserve">  人力资源和社会保障管理事务</t>
  </si>
  <si>
    <t xml:space="preserve">    其他人力资源和社会保障管理事务支出</t>
  </si>
  <si>
    <t xml:space="preserve">  民政管理事务</t>
  </si>
  <si>
    <t xml:space="preserve">    其他民政管理事务支出</t>
  </si>
  <si>
    <t xml:space="preserve">  行政事业单位养老支出</t>
  </si>
  <si>
    <t xml:space="preserve">    行政单位离退休</t>
  </si>
  <si>
    <t xml:space="preserve">    事业单位离退休</t>
  </si>
  <si>
    <t xml:space="preserve">    机关事业单位基本养老保险缴费支出</t>
  </si>
  <si>
    <t xml:space="preserve">    机关事业单位职业年金缴费支出</t>
  </si>
  <si>
    <t xml:space="preserve">    对机关事业单位基本养老保险基金的补助</t>
  </si>
  <si>
    <t xml:space="preserve">  就业补助</t>
  </si>
  <si>
    <t xml:space="preserve">    职业培训补贴</t>
  </si>
  <si>
    <t xml:space="preserve">    社会保险补贴</t>
  </si>
  <si>
    <t xml:space="preserve">    公益性岗位补贴</t>
  </si>
  <si>
    <t xml:space="preserve">    职业技能鉴定补贴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</si>
  <si>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</si>
  <si>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</si>
  <si>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</si>
  <si>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</si>
  <si>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</si>
  <si>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</si>
  <si>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</si>
  <si>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</si>
  <si>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</si>
  <si>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</si>
  <si>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军队移交政府离退休干部管理机构</t>
  </si>
  <si>
    <t xml:space="preserve">    军队转业干部安置</t>
  </si>
  <si>
    <t xml:space="preserve">    其他退役安置支出</t>
  </si>
  <si>
    <t xml:space="preserve">  社会福利</t>
  </si>
  <si>
    <t xml:space="preserve">    儿童福利</t>
  </si>
  <si>
    <t xml:space="preserve">    老年福利</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</si>
  <si>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</si>
  <si>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</si>
  <si>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</si>
  <si>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</si>
  <si>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</si>
  <si>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</si>
  <si>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残疾人生活和护理补贴</t>
  </si>
  <si>
    <t xml:space="preserve">    其他残疾人事业支出</t>
  </si>
  <si>
    <t xml:space="preserve">  红十字事业</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</si>
  <si>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</si>
  <si>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</si>
  <si>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</si>
  <si>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</si>
  <si>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</si>
  <si>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</si>
  <si>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</si>
  <si>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</si>
  <si>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</si>
  <si>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其他生活救助</t>
  </si>
  <si>
    <t xml:space="preserve">    其他城市生活救助</t>
  </si>
  <si>
    <t xml:space="preserve">    其他农村生活救助</t>
  </si>
  <si>
    <t xml:space="preserve">  财政对基本养老保险基金的补助</t>
  </si>
  <si>
    <t xml:space="preserve">    财政对城乡居民基本养老保险基金的补助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</si>
  <si>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</si>
  <si>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</si>
  <si>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</si>
  <si>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</si>
  <si>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</si>
  <si>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</si>
  <si>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</si>
  <si>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</si>
  <si>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</si>
  <si>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</si>
  <si>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</si>
  <si>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</si>
  <si>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</si>
  <si>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</si>
  <si>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</si>
  <si>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妇幼保健医院</t>
  </si>
  <si>
    <t xml:space="preserve">    其他公立医院支出</t>
  </si>
  <si>
    <t xml:space="preserve">  基层医疗卫生机构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</si>
  <si>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</si>
  <si>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</si>
  <si>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</si>
  <si>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</si>
  <si>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</si>
  <si>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</si>
  <si>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</si>
  <si>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</si>
  <si>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</si>
  <si>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</si>
  <si>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</si>
  <si>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</si>
  <si>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</si>
  <si>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</si>
  <si>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</si>
  <si>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</si>
  <si>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</si>
  <si>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</si>
  <si>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财政对城乡居民基本医疗保险基金的补助</t>
  </si>
  <si>
    <t xml:space="preserve">  医疗救助</t>
  </si>
  <si>
    <t xml:space="preserve">    城乡医疗救助</t>
  </si>
  <si>
    <t xml:space="preserve">  优抚对象医疗</t>
  </si>
  <si>
    <t xml:space="preserve">    优抚对象医疗补助</t>
  </si>
  <si>
    <t xml:space="preserve">  医疗保障管理事务</t>
  </si>
  <si>
    <t xml:space="preserve">    医疗保障经办事务</t>
  </si>
  <si>
    <t xml:space="preserve">    其他医疗保障管理事务支出</t>
  </si>
  <si>
    <t xml:space="preserve">  中医药事务</t>
  </si>
  <si>
    <t xml:space="preserve">    中医(民族医)药专项</t>
  </si>
  <si>
    <t xml:space="preserve">  其他卫生健康支出(款)</t>
  </si>
  <si>
    <t xml:space="preserve">    其他卫生健康支出(项)</t>
  </si>
  <si>
    <t>节能环保支出</t>
  </si>
  <si>
    <t xml:space="preserve">  环境监测与监察</t>
  </si>
  <si>
    <t xml:space="preserve">    其他环境监测与监察支出</t>
  </si>
  <si>
    <t xml:space="preserve">  污染防治</t>
  </si>
  <si>
    <t xml:space="preserve">    其他污染防治支出</t>
  </si>
  <si>
    <t xml:space="preserve">  自然生态保护</t>
  </si>
  <si>
    <t xml:space="preserve">    生态保护</t>
  </si>
  <si>
    <t xml:space="preserve">    农村环境保护</t>
  </si>
  <si>
    <t xml:space="preserve">    其他自然生态保护支出</t>
  </si>
  <si>
    <t>城乡社区支出</t>
  </si>
  <si>
    <t xml:space="preserve">  城乡社区管理事务</t>
  </si>
  <si>
    <t xml:space="preserve">    城管执法</t>
  </si>
  <si>
    <t xml:space="preserve">    市政公用行业市场监管</t>
  </si>
  <si>
    <t xml:space="preserve">  城乡社区公共设施</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</si>
  <si>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</si>
  <si>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</si>
  <si>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</si>
  <si>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</si>
  <si>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</si>
  <si>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</si>
  <si>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</si>
  <si>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</si>
  <si>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</si>
  <si>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科技转化与推广服务</t>
  </si>
  <si>
    <t xml:space="preserve">    病虫害控制</t>
  </si>
  <si>
    <t xml:space="preserve">    农产品质量安全</t>
  </si>
  <si>
    <t xml:space="preserve">    防灾救灾</t>
  </si>
  <si>
    <t xml:space="preserve">    稳定农民收入补贴</t>
  </si>
  <si>
    <t xml:space="preserve">    农业结构调整补贴</t>
  </si>
  <si>
    <t xml:space="preserve">    农业生产发展</t>
  </si>
  <si>
    <t xml:space="preserve">    农村社会事业</t>
  </si>
  <si>
    <t xml:space="preserve">    乡村道路建设</t>
  </si>
  <si>
    <t xml:space="preserve">    耕地建设与利用</t>
  </si>
  <si>
    <t xml:space="preserve">    其他农业农村支出</t>
  </si>
  <si>
    <t xml:space="preserve">  林业和草原</t>
  </si>
  <si>
    <t xml:space="preserve">    事业机构</t>
  </si>
  <si>
    <t xml:space="preserve">    森林资源培育</t>
  </si>
  <si>
    <t xml:space="preserve">    森林资源管理</t>
  </si>
  <si>
    <t xml:space="preserve">    森林生态效益补偿</t>
  </si>
  <si>
    <t xml:space="preserve">    林业草原防灾减灾</t>
  </si>
  <si>
    <t xml:space="preserve">    其他林业和草原支出</t>
  </si>
  <si>
    <t xml:space="preserve">  水利</t>
  </si>
  <si>
    <t xml:space="preserve">    水利工程建设</t>
  </si>
  <si>
    <t xml:space="preserve">    水利工程运行与维护</t>
  </si>
  <si>
    <t xml:space="preserve">    水土保持</t>
  </si>
  <si>
    <t xml:space="preserve">    防汛</t>
  </si>
  <si>
    <t xml:space="preserve">    抗旱</t>
  </si>
  <si>
    <t xml:space="preserve">    农村水利</t>
  </si>
  <si>
    <t xml:space="preserve">    农村供水</t>
  </si>
  <si>
    <t xml:space="preserve">    其他水利支出</t>
  </si>
  <si>
    <t xml:space="preserve">  巩固脱贫攻坚成果衔接乡村振兴</t>
  </si>
  <si>
    <t xml:space="preserve">    农村基础设施建设</t>
  </si>
  <si>
    <t xml:space="preserve">    生产发展</t>
  </si>
  <si>
    <t xml:space="preserve">    贷款奖补和贴息</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</si>
  <si>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</si>
  <si>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</si>
  <si>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</si>
  <si>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</si>
  <si>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其他农村综合改革支出</t>
  </si>
  <si>
    <t xml:space="preserve">  普惠金融发展支出</t>
  </si>
  <si>
    <t xml:space="preserve">    农业保险保费补贴</t>
  </si>
  <si>
    <t xml:space="preserve">    创业担保贷款贴息及奖补</t>
  </si>
  <si>
    <t xml:space="preserve">  其他农林水支出(款)</t>
  </si>
  <si>
    <t xml:space="preserve">    其他农林水支出(项)</t>
  </si>
  <si>
    <t>交通运输支出</t>
  </si>
  <si>
    <t xml:space="preserve">  公路水路运输</t>
  </si>
  <si>
    <t xml:space="preserve">    公路建设</t>
  </si>
  <si>
    <t xml:space="preserve">    公路养护</t>
  </si>
  <si>
    <t xml:space="preserve">    公路和运输安全</t>
  </si>
  <si>
    <t xml:space="preserve">    公路运输管理</t>
  </si>
  <si>
    <t>资源勘探工业信息等支出</t>
  </si>
  <si>
    <t xml:space="preserve">  资源勘探开发</t>
  </si>
  <si>
    <t xml:space="preserve">  制造业</t>
  </si>
  <si>
    <t xml:space="preserve">    其他制造业支出</t>
  </si>
  <si>
    <t xml:space="preserve">  工业和信息产业监管</t>
  </si>
  <si>
    <t xml:space="preserve">    其他工业和信息产业监管支出</t>
  </si>
  <si>
    <t xml:space="preserve">  其他资源勘探工业信息等支出(款)</t>
  </si>
  <si>
    <t xml:space="preserve">    其他资源勘探工业信息等支出(项)</t>
  </si>
  <si>
    <t>商业服务业等支出</t>
  </si>
  <si>
    <t xml:space="preserve">  商业流通事务</t>
  </si>
  <si>
    <t xml:space="preserve">    其他商业流通事务支出</t>
  </si>
  <si>
    <t>金融支出</t>
  </si>
  <si>
    <t xml:space="preserve">  金融发展支出</t>
  </si>
  <si>
    <t xml:space="preserve">    利息费用补贴支出</t>
  </si>
  <si>
    <t xml:space="preserve">    其他金融发展支出</t>
  </si>
  <si>
    <t xml:space="preserve">  其他金融支出(款)</t>
  </si>
  <si>
    <t xml:space="preserve">    其他金融支出(项)</t>
  </si>
  <si>
    <t>自然资源海洋气象等支出</t>
  </si>
  <si>
    <t xml:space="preserve">  自然资源事务</t>
  </si>
  <si>
    <t xml:space="preserve">    自然资源利用与保护</t>
  </si>
  <si>
    <t xml:space="preserve">    土地资源储备支出</t>
  </si>
  <si>
    <t xml:space="preserve">    其他自然资源事务支出</t>
  </si>
  <si>
    <t xml:space="preserve">  气象事务</t>
  </si>
  <si>
    <t xml:space="preserve">    气象事业机构</t>
  </si>
  <si>
    <t>住房保障支出</t>
  </si>
  <si>
    <t xml:space="preserve">  保障性安居工程支出</t>
  </si>
  <si>
    <t xml:space="preserve">    棚户区改造</t>
  </si>
  <si>
    <t xml:space="preserve">    农村危房改造</t>
  </si>
  <si>
    <t xml:space="preserve">    老旧小区改造</t>
  </si>
  <si>
    <t xml:space="preserve">  住房改革支出</t>
  </si>
  <si>
    <t xml:space="preserve">    住房公积金</t>
  </si>
  <si>
    <t xml:space="preserve">  城乡社区住宅</t>
  </si>
  <si>
    <t xml:space="preserve">    其他城乡社区住宅支出</t>
  </si>
  <si>
    <t>粮油物资储备支出</t>
  </si>
  <si>
    <t xml:space="preserve">  粮油物资事务</t>
  </si>
  <si>
    <t xml:space="preserve">    其他粮油物资事务支出</t>
  </si>
  <si>
    <t xml:space="preserve">  粮油储备</t>
  </si>
  <si>
    <t xml:space="preserve">    其他粮油储备支出</t>
  </si>
  <si>
    <t>灾害防治及应急管理支出</t>
  </si>
  <si>
    <t xml:space="preserve">  应急管理事务</t>
  </si>
  <si>
    <t xml:space="preserve">    安全监管</t>
  </si>
  <si>
    <t xml:space="preserve">    应急管理</t>
  </si>
  <si>
    <t xml:space="preserve">  消防救援事务</t>
  </si>
  <si>
    <t xml:space="preserve">    消防应急救援</t>
  </si>
  <si>
    <t xml:space="preserve">    其他消防救援事务支出</t>
  </si>
  <si>
    <t xml:space="preserve">  矿山安全</t>
  </si>
  <si>
    <t xml:space="preserve">  地震事务</t>
  </si>
  <si>
    <t xml:space="preserve">    其他地震事务支出</t>
  </si>
  <si>
    <t xml:space="preserve">  自然灾害防治</t>
  </si>
  <si>
    <t xml:space="preserve">    地质灾害防治</t>
  </si>
  <si>
    <t xml:space="preserve">  自然灾害救灾及恢复重建支出</t>
  </si>
  <si>
    <t xml:space="preserve">    自然灾害救灾补助</t>
  </si>
  <si>
    <t xml:space="preserve">    其他自然灾害救灾及恢复重建支出</t>
  </si>
  <si>
    <t xml:space="preserve">  其他灾害防治及应急管理支出(款)</t>
  </si>
  <si>
    <t xml:space="preserve">    其他灾害防治及应急管理支出(项)</t>
  </si>
  <si>
    <t>债务付息支出</t>
  </si>
  <si>
    <t xml:space="preserve">  地方政府一般债务付息支出</t>
  </si>
  <si>
    <t xml:space="preserve">    地方政府一般债券付息支出</t>
  </si>
  <si>
    <t xml:space="preserve">    地方政府向国际组织借款付息支出</t>
  </si>
  <si>
    <t>债务发行费用支出</t>
  </si>
  <si>
    <t xml:space="preserve">  地方政府一般债务发行费用支出(款)</t>
  </si>
  <si>
    <t xml:space="preserve">    地方政府一般债务发行费用支出(项)</t>
  </si>
  <si>
    <t>表三、2024年一般公共预算支出决算表</t>
  </si>
  <si>
    <t>预算数</t>
  </si>
  <si>
    <t>调整预算数</t>
  </si>
  <si>
    <t>一、一般公共服务支出</t>
  </si>
  <si>
    <t>二、国防支出</t>
  </si>
  <si>
    <t>三、公共安全支出</t>
  </si>
  <si>
    <t>四、教育支出</t>
  </si>
  <si>
    <t>五、科学技术支出</t>
  </si>
  <si>
    <t>六、文化旅游体育与传媒支出</t>
  </si>
  <si>
    <t>七、社会保障和就业支出</t>
  </si>
  <si>
    <t>八、卫生健康支出</t>
  </si>
  <si>
    <t>九、节能环保支出</t>
  </si>
  <si>
    <t>十、城乡社区支出</t>
  </si>
  <si>
    <t>十一、农林水支出</t>
  </si>
  <si>
    <t>十二、交通运输支出</t>
  </si>
  <si>
    <t>十三、资源勘探工业信息等支出</t>
  </si>
  <si>
    <t>十四、商业服务业等支出</t>
  </si>
  <si>
    <t>十五、金融支出</t>
  </si>
  <si>
    <t>十六、自然资源海洋气象等支出</t>
  </si>
  <si>
    <t xml:space="preserve"> 十七、住房保障支出</t>
  </si>
  <si>
    <t xml:space="preserve"> 十八、粮油物资储备支出</t>
  </si>
  <si>
    <t>十九、灾害防治及应急管理支出</t>
  </si>
  <si>
    <t>二十、预备费</t>
  </si>
  <si>
    <t>二十一、其他支出</t>
  </si>
  <si>
    <t>二十二、地地方政府一般债券付息</t>
  </si>
  <si>
    <t>二十三、地方政府一般债券发行费</t>
  </si>
  <si>
    <t>本 年 支 出 合 计</t>
  </si>
  <si>
    <t>表四、2024年融安县一般公共预算(本级基本)支出决算表</t>
  </si>
  <si>
    <t>一般公共预算基本支出</t>
  </si>
  <si>
    <t>财政拨款列支数</t>
  </si>
  <si>
    <t>财政权责发生制列支数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</si>
  <si>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</si>
  <si>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</si>
  <si>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</si>
  <si>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</si>
  <si>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</si>
  <si>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</si>
  <si>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</si>
  <si>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</si>
  <si>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</si>
  <si>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</si>
  <si>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</si>
  <si>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</si>
  <si>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</si>
  <si>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</si>
  <si>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</si>
  <si>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</si>
  <si>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</si>
  <si>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</si>
  <si>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</si>
  <si>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</si>
  <si>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</si>
  <si>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</si>
  <si>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</si>
  <si>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</si>
  <si>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</si>
  <si>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</si>
  <si>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</si>
  <si>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</si>
  <si>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</si>
  <si>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</si>
  <si>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</si>
  <si>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</si>
  <si>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</si>
  <si>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</si>
  <si>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资本金注入(一)</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</si>
  <si>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</si>
  <si>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</si>
  <si>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</si>
  <si>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</si>
  <si>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</si>
  <si>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</si>
  <si>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</si>
  <si>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</si>
  <si>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债务利息及费用支出</t>
  </si>
  <si>
    <t xml:space="preserve">  国内债务付息</t>
  </si>
  <si>
    <t xml:space="preserve">  国外债务付息</t>
  </si>
  <si>
    <t xml:space="preserve">  国内债务发行费用</t>
  </si>
  <si>
    <t>其他支出</t>
  </si>
  <si>
    <t xml:space="preserve">  其他支出</t>
  </si>
  <si>
    <t xml:space="preserve">表五、2024年融安县一般公共预算税收返还和转移支付决算表 </t>
  </si>
  <si>
    <t>一、返还性收入</t>
  </si>
  <si>
    <t>其他一般性转移支付收入</t>
  </si>
  <si>
    <t>增值税税收返还收入</t>
  </si>
  <si>
    <t>三、专项转移支付收入</t>
  </si>
  <si>
    <t>消费税税收返还收入</t>
  </si>
  <si>
    <t>　　一般公共服务</t>
  </si>
  <si>
    <t>所得税基数返还收入</t>
  </si>
  <si>
    <t>　　外交</t>
  </si>
  <si>
    <t>增值税“五五分享”税收返还收入</t>
  </si>
  <si>
    <t>　　国防</t>
  </si>
  <si>
    <t>成品油税费改革税收返还收入</t>
  </si>
  <si>
    <t>　　公共安全</t>
  </si>
  <si>
    <t>其他税收返还收入</t>
  </si>
  <si>
    <t>　　教育</t>
  </si>
  <si>
    <t>二、一般性转移支付收入</t>
  </si>
  <si>
    <t>　　科学技术</t>
  </si>
  <si>
    <t>体制补助收入</t>
  </si>
  <si>
    <t xml:space="preserve">    文化旅游体育与传媒</t>
  </si>
  <si>
    <t>均衡性转移支付收入</t>
  </si>
  <si>
    <t>　　社会保障和就业</t>
  </si>
  <si>
    <t>县级基本财力保障机制奖补资金收入</t>
  </si>
  <si>
    <t xml:space="preserve">    卫生健康</t>
  </si>
  <si>
    <t>结算补助收入</t>
  </si>
  <si>
    <t>　　节能环保</t>
  </si>
  <si>
    <t>产粮(油)大县奖励资金收入</t>
  </si>
  <si>
    <t>　　城乡社区</t>
  </si>
  <si>
    <t>重点生态功能区转移支付收入</t>
  </si>
  <si>
    <t>　　农林水</t>
  </si>
  <si>
    <t>固定数额补助收入</t>
  </si>
  <si>
    <t>　　交通运输</t>
  </si>
  <si>
    <t>革命老区转移支付收入</t>
  </si>
  <si>
    <t>　　资源勘探工业信息等</t>
  </si>
  <si>
    <t>民族地区转移支付收入</t>
  </si>
  <si>
    <t>　　商业服务业等</t>
  </si>
  <si>
    <t>巩固脱贫攻坚成果衔接乡村振兴转移支付收入</t>
  </si>
  <si>
    <t>　　金融</t>
  </si>
  <si>
    <t>公共安全共同财政事权转移支付收入</t>
  </si>
  <si>
    <t xml:space="preserve">    自然资源海洋气象等</t>
  </si>
  <si>
    <t>教育共同财政事权转移支付收入</t>
  </si>
  <si>
    <t>　　住房保障</t>
  </si>
  <si>
    <t>科学技术共同财政事权转移支付收入</t>
  </si>
  <si>
    <t>　　粮油物资储备</t>
  </si>
  <si>
    <t>文化旅游体育与传媒共同财政事权转移支付收入</t>
  </si>
  <si>
    <t>灾害防治及应急管理</t>
  </si>
  <si>
    <t>社会保障和就业共同财政事权转移支付收入</t>
  </si>
  <si>
    <t>　　其他收入</t>
  </si>
  <si>
    <t>医疗卫生共同财政事权转移支付收入</t>
  </si>
  <si>
    <t>四、债务(转贷)收入</t>
  </si>
  <si>
    <t>节能环保共同财政事权转移支付收入</t>
  </si>
  <si>
    <t>地方政府一般债券(转贷)收入</t>
  </si>
  <si>
    <t>农林水共同财政事权转移支付收入</t>
  </si>
  <si>
    <t>地方政府向外国政府借款(转贷)收入</t>
  </si>
  <si>
    <t>交通运输共同财政事权转移支付收入</t>
  </si>
  <si>
    <t>地方政府向国际组织借款(转贷)收入</t>
  </si>
  <si>
    <t>住房保障共同财政事权转移支付收入</t>
  </si>
  <si>
    <t>地方政府其他一般债务(转贷)收入</t>
  </si>
  <si>
    <t>灾害防治及应急管理共同财政事权转移支付收入</t>
  </si>
  <si>
    <t>五、调入资金</t>
  </si>
  <si>
    <t>增值税留抵退税转移支付收入</t>
  </si>
  <si>
    <t>从政府性基金预算调入</t>
  </si>
  <si>
    <t>其他退税减税降费转移支付收入</t>
  </si>
  <si>
    <t>从国有资本经营预算调入</t>
  </si>
  <si>
    <t>补充县区财力转移支付收入</t>
  </si>
  <si>
    <t>从其他资金调入</t>
  </si>
  <si>
    <t>六、上解上级支出</t>
  </si>
  <si>
    <t>　  体制上解支出</t>
  </si>
  <si>
    <t>　  专项上解支出</t>
  </si>
  <si>
    <t>七、债务还本支出</t>
  </si>
  <si>
    <t>地方政府一般债券还本支出</t>
  </si>
  <si>
    <t>地方政府向外国政府借款还本支出</t>
  </si>
  <si>
    <t>地方政府向国际组织借款还本支出</t>
  </si>
  <si>
    <t>地方政府其他一般债务还本支出</t>
  </si>
  <si>
    <t>表六、2024年度融安县一般公共预算转移性收支决算表</t>
  </si>
  <si>
    <t>项目</t>
  </si>
  <si>
    <t>决 算 数</t>
  </si>
  <si>
    <t>一般公共预算收入</t>
  </si>
  <si>
    <t>上级补助收入</t>
  </si>
  <si>
    <t>补助下级支出</t>
  </si>
  <si>
    <t xml:space="preserve">  返还性收入</t>
  </si>
  <si>
    <t xml:space="preserve">  返还性支出</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</si>
  <si>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</si>
  <si>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</si>
  <si>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</si>
  <si>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</si>
  <si>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</si>
  <si>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</si>
  <si>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</si>
  <si>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</si>
  <si>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</si>
  <si>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</si>
  <si>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</si>
  <si>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</si>
  <si>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 xml:space="preserve">  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</si>
  <si>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</si>
  <si>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</si>
  <si>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</si>
  <si>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</si>
  <si>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</si>
  <si>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</si>
  <si>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</si>
  <si>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</si>
  <si>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</si>
  <si>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</si>
  <si>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</si>
  <si>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</si>
  <si>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</si>
  <si>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</si>
  <si>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</si>
  <si>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</si>
  <si>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</si>
  <si>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</si>
  <si>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</si>
  <si>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</si>
  <si>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</si>
  <si>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</si>
  <si>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</si>
  <si>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</si>
  <si>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</si>
  <si>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巩固脱贫攻坚成果衔接乡村振兴转移支付收入</t>
  </si>
  <si>
    <t xml:space="preserve">    巩固脱贫攻坚成果衔接乡村振兴转移支付支出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</si>
  <si>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</si>
  <si>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</si>
  <si>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</si>
  <si>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</si>
  <si>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</si>
  <si>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</si>
  <si>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</si>
  <si>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</si>
  <si>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</si>
  <si>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</si>
  <si>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</si>
  <si>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</si>
  <si>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</si>
  <si>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</si>
  <si>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</si>
  <si>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</si>
  <si>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</si>
  <si>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</si>
  <si>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</si>
  <si>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</si>
  <si>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</si>
  <si>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</si>
  <si>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</si>
  <si>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</si>
  <si>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</si>
  <si>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</si>
  <si>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</si>
  <si>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</si>
  <si>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</si>
  <si>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</si>
  <si>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</si>
  <si>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</si>
  <si>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</si>
  <si>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</si>
  <si>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</si>
  <si>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</si>
  <si>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</si>
  <si>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</si>
  <si>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</si>
  <si>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</si>
  <si>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</si>
  <si>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</si>
  <si>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其他一般性转移支付收入</t>
  </si>
  <si>
    <t xml:space="preserve">    其他一般性转移支付支出</t>
  </si>
  <si>
    <t xml:space="preserve">  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</si>
  <si>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</si>
  <si>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</si>
  <si>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</si>
  <si>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</si>
  <si>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</si>
  <si>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</si>
  <si>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</si>
  <si>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</si>
  <si>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</si>
  <si>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</si>
  <si>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</si>
  <si>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</si>
  <si>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</si>
  <si>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</si>
  <si>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</si>
  <si>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住房保障</t>
  </si>
  <si>
    <t xml:space="preserve">    粮油物资储备</t>
  </si>
  <si>
    <t xml:space="preserve">    灾害防治及应急管理</t>
  </si>
  <si>
    <t xml:space="preserve">    其他收入</t>
  </si>
  <si>
    <t xml:space="preserve">    其他支出</t>
  </si>
  <si>
    <t>下级上解收入</t>
  </si>
  <si>
    <t>上解上级支出</t>
  </si>
  <si>
    <t xml:space="preserve">  体制上解收入</t>
  </si>
  <si>
    <t xml:space="preserve">  体制上解支出</t>
  </si>
  <si>
    <t xml:space="preserve">  专项上解收入</t>
  </si>
  <si>
    <t xml:space="preserve">  专项上解支出</t>
  </si>
  <si>
    <t>待偿债再融资一般债券上年结余</t>
  </si>
  <si>
    <t>上年结余收入</t>
  </si>
  <si>
    <t xml:space="preserve">调入资金   </t>
  </si>
  <si>
    <t>调出资金</t>
  </si>
  <si>
    <t xml:space="preserve">  从政府性基金预算调入</t>
  </si>
  <si>
    <t xml:space="preserve">  调出用于补充超长期特别国债偿债备付金的资金</t>
  </si>
  <si>
    <t xml:space="preserve">  从国有资本经营预算调入</t>
  </si>
  <si>
    <t xml:space="preserve">  调出用于偿还超长期特别国债本金的资金</t>
  </si>
  <si>
    <t xml:space="preserve">  从其他资金调入</t>
  </si>
  <si>
    <t xml:space="preserve">  其他调出资金</t>
  </si>
  <si>
    <t>债务收入</t>
  </si>
  <si>
    <t>债务还本支出</t>
  </si>
  <si>
    <t xml:space="preserve">  地方政府债务收入</t>
  </si>
  <si>
    <t xml:space="preserve">  地方政府一般债务还本支出</t>
  </si>
  <si>
    <t xml:space="preserve">    一般债务收入</t>
  </si>
  <si>
    <t xml:space="preserve">    地方政府一般债券还本支出</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</si>
  <si>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</si>
  <si>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</si>
  <si>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</si>
  <si>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</si>
  <si>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</si>
  <si>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地方政府其他一般债务还本支出</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</si>
  <si>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</si>
  <si>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</si>
  <si>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</si>
  <si>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</si>
  <si>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</si>
  <si>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</si>
  <si>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</si>
  <si>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</si>
  <si>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</si>
  <si>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</si>
  <si>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</si>
  <si>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</si>
  <si>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</si>
  <si>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</si>
  <si>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</si>
  <si>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</si>
  <si>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</si>
  <si>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</si>
  <si>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</si>
  <si>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</si>
  <si>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区域间转移性收入</t>
  </si>
  <si>
    <t>区域间转移性支出</t>
  </si>
  <si>
    <t xml:space="preserve">  接受其他地区援助收入</t>
  </si>
  <si>
    <t xml:space="preserve">  援助其他地区支出</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</si>
  <si>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</si>
  <si>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</si>
  <si>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</si>
  <si>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</si>
  <si>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</si>
  <si>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</si>
  <si>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 xml:space="preserve">  生态保护补偿转移性收入</t>
  </si>
  <si>
    <t xml:space="preserve">  生态保护补偿转移性支出</t>
  </si>
  <si>
    <t xml:space="preserve">    其他省(自治区、直辖市、计划单列市)横向生态保护补偿转移性收入</t>
  </si>
  <si>
    <t xml:space="preserve">    其他省(自治区、直辖市、计划单列市)横向生态保护补偿转移性支出</t>
  </si>
  <si>
    <t xml:space="preserve">    省内其他地市(区)横向生态保护补偿转移性收入</t>
  </si>
  <si>
    <t xml:space="preserve">    省内其他地市(区)横向生态保护补偿转移性支出</t>
  </si>
  <si>
    <t xml:space="preserve">    市内其他县市(区)横向生态保护补偿转移性收入</t>
  </si>
  <si>
    <t xml:space="preserve">    市内其他县市(区)横向生态保护补偿转移性支出</t>
  </si>
  <si>
    <t xml:space="preserve">  土地指标调剂转移性收入</t>
  </si>
  <si>
    <t xml:space="preserve">  土地指标调剂转移性支出</t>
  </si>
  <si>
    <t xml:space="preserve">    其他省(自治区、直辖市、计划单列市)横向土地指标调剂转移性收入</t>
  </si>
  <si>
    <t xml:space="preserve">    其他省(自治区、直辖市、计划单列市)横向土地指标调剂转移性支出</t>
  </si>
  <si>
    <t xml:space="preserve">    省内其他地市(区)横向土地指标调剂转移性收入</t>
  </si>
  <si>
    <t xml:space="preserve">    省内其他地市(区)横向土地指标调剂转移性支出</t>
  </si>
  <si>
    <t xml:space="preserve">    市内其他县市(区)横向土地指标调剂转移性收入</t>
  </si>
  <si>
    <t xml:space="preserve">    市内其他县市(区)横向土地指标调剂转移性支出</t>
  </si>
  <si>
    <t xml:space="preserve">  其他转移性收入</t>
  </si>
  <si>
    <t xml:space="preserve">  其他转移性支出</t>
  </si>
  <si>
    <t xml:space="preserve">    其他省(自治区、直辖市、计划单列市)其他转移性收入</t>
  </si>
  <si>
    <t xml:space="preserve">    其他省(自治区、直辖市、计划单列市)其他转移性支出</t>
  </si>
  <si>
    <t xml:space="preserve">    省内其他地市(区)其他转移性收入</t>
  </si>
  <si>
    <t xml:space="preserve">    省内其他地市(区)其他转移性支出</t>
  </si>
  <si>
    <t xml:space="preserve">    市内其他县市(区)其他转移性收入</t>
  </si>
  <si>
    <t xml:space="preserve">    市内其他县市(区)其他转移性支出</t>
  </si>
  <si>
    <t>省补助计划单列市收入</t>
  </si>
  <si>
    <t>计划单列市上解省支出</t>
  </si>
  <si>
    <t>计划单列市上解省收入</t>
  </si>
  <si>
    <t>省补助计划单列市支出</t>
  </si>
  <si>
    <t>待偿债再融资一般债券结余</t>
  </si>
  <si>
    <t>年终结余</t>
  </si>
  <si>
    <t>减:结转下年的支出</t>
  </si>
  <si>
    <t>净结余</t>
  </si>
  <si>
    <t>收  入  总  计</t>
  </si>
  <si>
    <t>支  出  总  计</t>
  </si>
  <si>
    <t>表七、2024年度融安县地方政府一般债务余额情况表</t>
  </si>
  <si>
    <t>合计</t>
  </si>
  <si>
    <t>一般债务</t>
  </si>
  <si>
    <t>小计</t>
  </si>
  <si>
    <t>一般债券</t>
  </si>
  <si>
    <t>向外国政府借款</t>
  </si>
  <si>
    <t>向国际组织借款</t>
  </si>
  <si>
    <t>其他一般债务</t>
  </si>
  <si>
    <t>上年末地方政府一般债务余额</t>
  </si>
  <si>
    <t>本年地方政府一般债务余额限额(预算数)</t>
  </si>
  <si>
    <t>本年地方政府一般债务(转贷)收入</t>
  </si>
  <si>
    <t>本年地方政府一般债务还本支出</t>
  </si>
  <si>
    <t>本年采用其他方式化解的债务本金</t>
  </si>
  <si>
    <t>年末地方政府一般债务余额</t>
  </si>
  <si>
    <t>表八、2024年度融安县政府性基金预算转移性收支决算表</t>
  </si>
  <si>
    <t>政府性基金预算收入</t>
  </si>
  <si>
    <t>政府性基金预算支出</t>
  </si>
  <si>
    <t>政府性基金预算上级补助收入</t>
  </si>
  <si>
    <t>政府性基金预算补助下级支出</t>
  </si>
  <si>
    <t xml:space="preserve">  政府性基金转移支付收入</t>
  </si>
  <si>
    <t xml:space="preserve">  政府性基金转移支付支出</t>
  </si>
  <si>
    <t xml:space="preserve">    超长期特别国债转移支付收入</t>
  </si>
  <si>
    <t xml:space="preserve">    超长期特别国债转移支付支出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</si>
  <si>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</si>
  <si>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</si>
  <si>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</si>
  <si>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</si>
  <si>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</si>
  <si>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</si>
  <si>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</si>
  <si>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</si>
  <si>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待偿债再融资专项债券上年结余</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</si>
  <si>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</si>
  <si>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</si>
  <si>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</si>
  <si>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</si>
  <si>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</si>
  <si>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</si>
  <si>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</si>
  <si>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</si>
  <si>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</si>
  <si>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</si>
  <si>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其他调入资金</t>
  </si>
  <si>
    <t xml:space="preserve">  中央政府债务收入</t>
  </si>
  <si>
    <t xml:space="preserve">  地方政府专项债务还本支出</t>
  </si>
  <si>
    <t xml:space="preserve">    超长期特别国债收入</t>
  </si>
  <si>
    <t xml:space="preserve">  抗疫特别国债还本支出</t>
  </si>
  <si>
    <t xml:space="preserve">  超长期特别国债还本支出</t>
  </si>
  <si>
    <t xml:space="preserve">    专项债务收入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</si>
  <si>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</si>
  <si>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</si>
  <si>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</si>
  <si>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</si>
  <si>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</si>
  <si>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动用偿债备付金</t>
  </si>
  <si>
    <t>偿债备付金</t>
  </si>
  <si>
    <t xml:space="preserve">  动用超长期特别国债偿债备付金</t>
  </si>
  <si>
    <t xml:space="preserve">  安排超长期特别国债偿债备付金</t>
  </si>
  <si>
    <t>待偿债再融资专项债券结余</t>
  </si>
  <si>
    <t>政府性基金预算年终结余</t>
  </si>
  <si>
    <t>收　　入　　总　　计　</t>
  </si>
  <si>
    <t>支　　出　　总　　计　</t>
  </si>
  <si>
    <t>表九、2024年度融安县政府性基金预算收入决算表</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</si>
  <si>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</si>
  <si>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</si>
  <si>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</si>
  <si>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</si>
  <si>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</si>
  <si>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</si>
  <si>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</si>
  <si>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</si>
  <si>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</si>
  <si>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</si>
  <si>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</si>
  <si>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</si>
  <si>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</si>
  <si>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</si>
  <si>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</si>
  <si>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</si>
  <si>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</si>
  <si>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</si>
  <si>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</si>
  <si>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</si>
  <si>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</si>
  <si>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</si>
  <si>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</si>
  <si>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</si>
  <si>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</si>
  <si>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</si>
  <si>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</si>
  <si>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</si>
  <si>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</si>
  <si>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</si>
  <si>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</si>
  <si>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</si>
  <si>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</si>
  <si>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</si>
  <si>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</si>
  <si>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</si>
  <si>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</si>
  <si>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</si>
  <si>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</si>
  <si>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</si>
  <si>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</si>
  <si>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</si>
  <si>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</si>
  <si>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</si>
  <si>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</si>
  <si>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</si>
  <si>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</si>
  <si>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</si>
  <si>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</si>
  <si>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</si>
  <si>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</si>
  <si>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</si>
  <si>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</si>
  <si>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</si>
  <si>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</si>
  <si>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</si>
  <si>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</si>
  <si>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</si>
  <si>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</si>
  <si>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</si>
  <si>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</si>
  <si>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</si>
  <si>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</si>
  <si>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</si>
  <si>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</si>
  <si>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</si>
  <si>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</si>
  <si>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</si>
  <si>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</si>
  <si>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</si>
  <si>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</si>
  <si>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表十、2024年度融安县政府性基金预算支出决算表</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</si>
  <si>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</si>
  <si>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</si>
  <si>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</si>
  <si>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</si>
  <si>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</si>
  <si>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</si>
  <si>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</si>
  <si>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</si>
  <si>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</si>
  <si>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</si>
  <si>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</si>
  <si>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</si>
  <si>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</si>
  <si>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</si>
  <si>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</si>
  <si>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</si>
  <si>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</si>
  <si>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</si>
  <si>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</si>
  <si>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</si>
  <si>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</si>
  <si>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</si>
  <si>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</si>
  <si>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</si>
  <si>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</si>
  <si>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</si>
  <si>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</si>
  <si>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</si>
  <si>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</si>
  <si>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</si>
  <si>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</si>
  <si>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</si>
  <si>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</si>
  <si>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</si>
  <si>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</si>
  <si>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</si>
  <si>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</si>
  <si>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</si>
  <si>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</si>
  <si>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托育机构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</si>
  <si>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</si>
  <si>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</si>
  <si>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</si>
  <si>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</si>
  <si>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</si>
  <si>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</si>
  <si>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</si>
  <si>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</si>
  <si>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</si>
  <si>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</si>
  <si>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</si>
  <si>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</si>
  <si>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</si>
  <si>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</si>
  <si>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</si>
  <si>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</si>
  <si>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</si>
  <si>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</si>
  <si>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</si>
  <si>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</si>
  <si>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</si>
  <si>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</si>
  <si>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</si>
  <si>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</si>
  <si>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</si>
  <si>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</si>
  <si>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</si>
  <si>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</si>
  <si>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</si>
  <si>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</si>
  <si>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</si>
  <si>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</si>
  <si>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</si>
  <si>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</si>
  <si>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</si>
  <si>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</si>
  <si>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</si>
  <si>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</si>
  <si>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</si>
  <si>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</si>
  <si>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</si>
  <si>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</si>
  <si>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</si>
  <si>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</si>
  <si>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</si>
  <si>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</si>
  <si>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</si>
  <si>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</si>
  <si>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</si>
  <si>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</si>
  <si>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</si>
  <si>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</si>
  <si>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</si>
  <si>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</si>
  <si>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</si>
  <si>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</si>
  <si>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</si>
  <si>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</si>
  <si>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</si>
  <si>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</si>
  <si>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</si>
  <si>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</si>
  <si>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</si>
  <si>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</si>
  <si>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</si>
  <si>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</si>
  <si>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</si>
  <si>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</si>
  <si>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</si>
  <si>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</si>
  <si>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</si>
  <si>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</si>
  <si>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</si>
  <si>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</si>
  <si>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</si>
  <si>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</si>
  <si>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</si>
  <si>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</si>
  <si>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</si>
  <si>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</si>
  <si>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</si>
  <si>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</si>
  <si>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</si>
  <si>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</si>
  <si>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</si>
  <si>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</si>
  <si>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</si>
  <si>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</si>
  <si>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</si>
  <si>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</si>
  <si>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</si>
  <si>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</si>
  <si>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</si>
  <si>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</si>
  <si>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</si>
  <si>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</si>
  <si>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</si>
  <si>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</si>
  <si>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</si>
  <si>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</si>
  <si>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</si>
  <si>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</si>
  <si>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</si>
  <si>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</si>
  <si>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</si>
  <si>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</si>
  <si>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</si>
  <si>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</si>
  <si>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</si>
  <si>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</si>
  <si>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</si>
  <si>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</si>
  <si>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</si>
  <si>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</si>
  <si>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</si>
  <si>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</si>
  <si>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</si>
  <si>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</si>
  <si>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</si>
  <si>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</si>
  <si>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</si>
  <si>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</si>
  <si>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</si>
  <si>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</si>
  <si>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</si>
  <si>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</si>
  <si>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</si>
  <si>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</si>
  <si>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</si>
  <si>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</si>
  <si>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</si>
  <si>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</si>
  <si>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</si>
  <si>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</si>
  <si>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</si>
  <si>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</si>
  <si>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</si>
  <si>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</si>
  <si>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</si>
  <si>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</si>
  <si>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</si>
  <si>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</si>
  <si>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</si>
  <si>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</si>
  <si>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</si>
  <si>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</si>
  <si>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</si>
  <si>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</si>
  <si>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</si>
  <si>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</si>
  <si>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</si>
  <si>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金融调控支出</t>
  </si>
  <si>
    <t xml:space="preserve">    中央特别国债经营基金支出</t>
  </si>
  <si>
    <t xml:space="preserve">    中央特别国债经营基金财务支出</t>
  </si>
  <si>
    <t xml:space="preserve">  耕地保护考核奖惩基金支出</t>
  </si>
  <si>
    <t xml:space="preserve">    耕地保护</t>
  </si>
  <si>
    <t xml:space="preserve">    补充耕地</t>
  </si>
  <si>
    <t xml:space="preserve">    保障性租赁住房</t>
  </si>
  <si>
    <t xml:space="preserve">    其他住房保障支出</t>
  </si>
  <si>
    <t xml:space="preserve">    设施建设</t>
  </si>
  <si>
    <t xml:space="preserve">    其他粮油物资储备支出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</si>
  <si>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</si>
  <si>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</si>
  <si>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</si>
  <si>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</si>
  <si>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</si>
  <si>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</si>
  <si>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</si>
  <si>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</si>
  <si>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</si>
  <si>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</si>
  <si>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</si>
  <si>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</si>
  <si>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</si>
  <si>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</si>
  <si>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</si>
  <si>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</si>
  <si>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</si>
  <si>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</si>
  <si>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</si>
  <si>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</si>
  <si>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</si>
  <si>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</si>
  <si>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</si>
  <si>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</si>
  <si>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</si>
  <si>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</si>
  <si>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</si>
  <si>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</si>
  <si>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</si>
  <si>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</si>
  <si>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</si>
  <si>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</si>
  <si>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</si>
  <si>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</si>
  <si>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</si>
  <si>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</si>
  <si>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</si>
  <si>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</si>
  <si>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</si>
  <si>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</si>
  <si>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</si>
  <si>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</si>
  <si>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</si>
  <si>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</si>
  <si>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</si>
  <si>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</si>
  <si>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</si>
  <si>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</si>
  <si>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</si>
  <si>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</si>
  <si>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</si>
  <si>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</si>
  <si>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</si>
  <si>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</si>
  <si>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</si>
  <si>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</si>
  <si>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</si>
  <si>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</si>
  <si>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</si>
  <si>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</si>
  <si>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</si>
  <si>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</si>
  <si>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</si>
  <si>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</si>
  <si>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</si>
  <si>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</si>
  <si>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</si>
  <si>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</si>
  <si>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</si>
  <si>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</si>
  <si>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</si>
  <si>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</si>
  <si>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</si>
  <si>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</si>
  <si>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</si>
  <si>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</si>
  <si>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</si>
  <si>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</si>
  <si>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</si>
  <si>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</si>
  <si>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</si>
  <si>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</si>
  <si>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</si>
  <si>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</si>
  <si>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</si>
  <si>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</si>
  <si>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表十一、2024年度融安县（本级）政府性基金预算支出表</t>
  </si>
  <si>
    <t>表十二、2024年度融安县政府性基金转移支付决算表</t>
  </si>
  <si>
    <t>表十三、2024年度融安县地方政府专项债务余额情况表</t>
  </si>
  <si>
    <t>专项债务</t>
  </si>
  <si>
    <t>专项债券</t>
  </si>
  <si>
    <t>其他专项债务</t>
  </si>
  <si>
    <t>上年末地方政府专项债务余额</t>
  </si>
  <si>
    <t>本年地方政府专项债务余额限额(预算数)</t>
  </si>
  <si>
    <t>本年地方政府专项债务(转贷)收入</t>
  </si>
  <si>
    <t>本年地方政府专项债务还本支出</t>
  </si>
  <si>
    <t>年末地方政府专项债务余额</t>
  </si>
  <si>
    <t>表十四、2024年度融安县地方政府债务（一般债务、专项债务）情况表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</si>
  <si>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</si>
  <si>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</si>
  <si>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</si>
  <si>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</si>
  <si>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</si>
  <si>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</si>
  <si>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</si>
  <si>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表十五、2024年度融安县地方政府债务（一般债务、专项债务）余额情况表</t>
  </si>
  <si>
    <t>本年地方政府债务余额限额（预算数）</t>
  </si>
  <si>
    <t>表十六、2024年“三公”经费预算支出情况表</t>
  </si>
  <si>
    <t>序号</t>
  </si>
  <si>
    <t>支出项目名称</t>
  </si>
  <si>
    <t>2023年1-12月执行情况</t>
  </si>
  <si>
    <t>2024年预算安排</t>
  </si>
  <si>
    <t>2024年1-12月执行情况</t>
  </si>
  <si>
    <t>备注</t>
  </si>
  <si>
    <t>其中：使用公共财政拨款</t>
  </si>
  <si>
    <t>完成预算%</t>
  </si>
  <si>
    <t>同比增减金额</t>
  </si>
  <si>
    <t>同比增减%</t>
  </si>
  <si>
    <t>因公出国经费</t>
  </si>
  <si>
    <t>公务接待费</t>
  </si>
  <si>
    <t>公务用车购置及运行费合计</t>
  </si>
  <si>
    <t>公务用车购置费</t>
  </si>
  <si>
    <t>公务用车运行维护费</t>
  </si>
  <si>
    <t>表十七、2024年度融安县国有资本经营预算收入决算表</t>
  </si>
  <si>
    <t>国有资本经营收入</t>
  </si>
  <si>
    <t>非税收入</t>
  </si>
  <si>
    <t xml:space="preserve">  国有资本经营收入</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</si>
  <si>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</si>
  <si>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</si>
  <si>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</si>
  <si>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</si>
  <si>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</si>
  <si>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</si>
  <si>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</si>
  <si>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</si>
  <si>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</si>
  <si>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</si>
  <si>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</si>
  <si>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</si>
  <si>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</si>
  <si>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</si>
  <si>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</si>
  <si>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</si>
  <si>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</si>
  <si>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</si>
  <si>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</si>
  <si>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</si>
  <si>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</si>
  <si>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</si>
  <si>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</si>
  <si>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</si>
  <si>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</si>
  <si>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</si>
  <si>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</si>
  <si>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</si>
  <si>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</si>
  <si>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</si>
  <si>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</si>
  <si>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</si>
  <si>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</si>
  <si>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</si>
  <si>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</si>
  <si>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</si>
  <si>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</si>
  <si>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</si>
  <si>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</si>
  <si>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</si>
  <si>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</si>
  <si>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</si>
  <si>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</si>
  <si>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</si>
  <si>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</si>
  <si>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</si>
  <si>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</si>
  <si>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</si>
  <si>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备注：国有资本经营预算仅有上级转移支付收入，所以本级相关数据为空。</t>
  </si>
  <si>
    <t>表十八、2024年度融安县国有资本经营预算支出决算表</t>
  </si>
  <si>
    <t>国有资本经营预算支出</t>
  </si>
  <si>
    <t xml:space="preserve">  补充全国社会保障基金</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</si>
  <si>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</si>
  <si>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</si>
  <si>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</si>
  <si>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</si>
  <si>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</si>
  <si>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</si>
  <si>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</si>
  <si>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</si>
  <si>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</si>
  <si>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</si>
  <si>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</si>
  <si>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</si>
  <si>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</si>
  <si>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</si>
  <si>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</si>
  <si>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</si>
  <si>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</si>
  <si>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</si>
  <si>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</si>
  <si>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</si>
  <si>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</si>
  <si>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</si>
  <si>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</si>
  <si>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</si>
  <si>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</si>
  <si>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表十九、2024年融安县本级国有资本经营支出表</t>
  </si>
  <si>
    <t>2024年
初预算数</t>
  </si>
  <si>
    <t>2024年
调整预算数</t>
  </si>
  <si>
    <t>2024年
决算数</t>
  </si>
  <si>
    <t>一、国有资本经营支出</t>
  </si>
  <si>
    <t>二、补助下级支出</t>
  </si>
  <si>
    <t>三、调出资金</t>
  </si>
  <si>
    <t>四、年终结余</t>
  </si>
  <si>
    <t>总      计</t>
  </si>
  <si>
    <t>表二十、2024年度融安县国有资本经营预算转移性收支决算表</t>
  </si>
  <si>
    <t>国有资本经营预算收入</t>
  </si>
  <si>
    <t>国有资本经营预算上级补助收入</t>
  </si>
  <si>
    <t>国有资本经营预算补助下级支出</t>
  </si>
  <si>
    <t>国有资本经营预算下级上解收入</t>
  </si>
  <si>
    <t>国有资本经营预算上解上级支出</t>
  </si>
  <si>
    <t>国有资本经营预算上年结余</t>
  </si>
  <si>
    <t>国有资本经营预算调出资金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</si>
  <si>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</si>
  <si>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</si>
  <si>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</si>
  <si>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</si>
  <si>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</si>
  <si>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表二十一、2024年度融安县社会保险基金收入决算表</t>
  </si>
  <si>
    <t>项    目</t>
  </si>
  <si>
    <t>企业职工基本养老保险基金</t>
  </si>
  <si>
    <t>城乡居民基本养老保险基金</t>
  </si>
  <si>
    <t>机关事业单位基本养老保险基金</t>
  </si>
  <si>
    <t>职工基本医疗保险(含生育保险)基金</t>
  </si>
  <si>
    <t>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</si>
  <si>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</si>
  <si>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</si>
  <si>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</si>
  <si>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</si>
  <si>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</si>
  <si>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</si>
  <si>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</si>
  <si>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</si>
  <si>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</si>
  <si>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</si>
  <si>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表二十二、2024年度融安县社会保险基金支出决算表</t>
  </si>
  <si>
    <t>二、支出</t>
  </si>
  <si>
    <t xml:space="preserve">   其中:社会保险待遇支出</t>
  </si>
  <si>
    <t xml:space="preserve">        转移支出</t>
  </si>
  <si>
    <t xml:space="preserve">        其他支出</t>
  </si>
  <si>
    <t xml:space="preserve">        中央调剂资金支出</t>
  </si>
  <si>
    <t>表二十三、2024年度融安县社会保险基金收支决算表</t>
  </si>
  <si>
    <t>城乡居民基本医疗保险基金</t>
  </si>
  <si>
    <t>三、本年收支结余</t>
  </si>
  <si>
    <t>四、年末滚存结余</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</si>
</sst>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7">
    <font>
      <sz val="12"/>
      <name val="宋体"/>
      <charset val="134"/>
    </font>
    <font>
      <b/>
      <sz val="18"/>
      <name val="宋体"/>
      <charset val="134"/>
    </font>
    <font>
      <sz val="10"/>
      <name val="宋体"/>
      <charset val="134"/>
    </font>
    <font>
      <b/>
      <sz val="10"/>
      <name val="宋体"/>
      <charset val="134"/>
    </font>
    <font>
      <b/>
      <sz val="20"/>
      <color indexed="8"/>
      <name val="宋体"/>
      <charset val="134"/>
    </font>
    <font>
      <b/>
      <sz val="10"/>
      <color indexed="8"/>
      <name val="宋体"/>
      <charset val="134"/>
    </font>
    <font>
      <sz val="10"/>
      <color indexed="8"/>
      <name val="宋体"/>
      <charset val="134"/>
    </font>
    <font>
      <b/>
      <sz val="11"/>
      <color indexed="8"/>
      <name val="宋体"/>
      <charset val="134"/>
    </font>
    <font>
      <b/>
      <sz val="12"/>
      <name val="宋体"/>
      <charset val="134"/>
    </font>
    <font>
      <sz val="9"/>
      <name val="宋体"/>
      <charset val="134"/>
    </font>
    <font>
      <b/>
      <sz val="16"/>
      <name val="黑体"/>
      <charset val="134"/>
    </font>
    <font>
      <b/>
      <sz val="9"/>
      <name val="宋体"/>
      <charset val="134"/>
    </font>
    <font>
      <b/>
      <sz val="16"/>
      <name val="宋体"/>
      <charset val="134"/>
    </font>
    <font>
      <sz val="12"/>
      <color rgb="FF000000"/>
      <name val="宋体"/>
      <charset val="134"/>
    </font>
    <font>
      <sz val="18"/>
      <name val="宋体"/>
      <charset val="134"/>
    </font>
    <font>
      <sz val="11"/>
      <color indexed="8"/>
      <name val="黑体"/>
      <charset val="134"/>
    </font>
    <font>
      <b/>
      <sz val="18"/>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s>
  <fills count="37">
    <fill>
      <patternFill patternType="none"/>
    </fill>
    <fill>
      <patternFill patternType="gray125"/>
    </fill>
    <fill>
      <patternFill patternType="mediumGray">
        <fgColor indexed="9"/>
      </patternFill>
    </fill>
    <fill>
      <patternFill patternType="solid">
        <fgColor theme="0"/>
        <bgColor indexed="64"/>
      </patternFill>
    </fill>
    <fill>
      <patternFill patternType="solid">
        <fgColor theme="0"/>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3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0" applyNumberFormat="0" applyFill="0" applyAlignment="0" applyProtection="0">
      <alignment vertical="center"/>
    </xf>
    <xf numFmtId="0" fontId="23" fillId="0" borderId="41" applyNumberFormat="0" applyFill="0" applyAlignment="0" applyProtection="0">
      <alignment vertical="center"/>
    </xf>
    <xf numFmtId="0" fontId="24" fillId="0" borderId="42" applyNumberFormat="0" applyFill="0" applyAlignment="0" applyProtection="0">
      <alignment vertical="center"/>
    </xf>
    <xf numFmtId="0" fontId="24" fillId="0" borderId="0" applyNumberFormat="0" applyFill="0" applyBorder="0" applyAlignment="0" applyProtection="0">
      <alignment vertical="center"/>
    </xf>
    <xf numFmtId="0" fontId="25" fillId="6" borderId="43" applyNumberFormat="0" applyAlignment="0" applyProtection="0">
      <alignment vertical="center"/>
    </xf>
    <xf numFmtId="0" fontId="26" fillId="7" borderId="44" applyNumberFormat="0" applyAlignment="0" applyProtection="0">
      <alignment vertical="center"/>
    </xf>
    <xf numFmtId="0" fontId="27" fillId="7" borderId="43" applyNumberFormat="0" applyAlignment="0" applyProtection="0">
      <alignment vertical="center"/>
    </xf>
    <xf numFmtId="0" fontId="28" fillId="8" borderId="45" applyNumberFormat="0" applyAlignment="0" applyProtection="0">
      <alignment vertical="center"/>
    </xf>
    <xf numFmtId="0" fontId="29" fillId="0" borderId="46" applyNumberFormat="0" applyFill="0" applyAlignment="0" applyProtection="0">
      <alignment vertical="center"/>
    </xf>
    <xf numFmtId="0" fontId="30" fillId="0" borderId="47"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36" fillId="36" borderId="0" applyNumberFormat="0" applyBorder="0" applyAlignment="0" applyProtection="0">
      <alignment vertical="center"/>
    </xf>
    <xf numFmtId="43" fontId="0" fillId="0" borderId="0" applyFont="0" applyFill="0" applyBorder="0" applyAlignment="0" applyProtection="0">
      <alignment vertical="center"/>
    </xf>
    <xf numFmtId="0" fontId="36" fillId="0" borderId="0">
      <alignment vertical="center"/>
    </xf>
  </cellStyleXfs>
  <cellXfs count="161">
    <xf numFmtId="0" fontId="0" fillId="0" borderId="0" xfId="0"/>
    <xf numFmtId="0" fontId="0" fillId="0" borderId="0" xfId="0" applyFill="1"/>
    <xf numFmtId="0" fontId="1"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right" vertical="center"/>
    </xf>
    <xf numFmtId="0" fontId="2" fillId="0" borderId="0" xfId="0" applyNumberFormat="1" applyFont="1" applyFill="1" applyAlignment="1" applyProtection="1">
      <alignment vertic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right" vertical="center"/>
    </xf>
    <xf numFmtId="3" fontId="2" fillId="2" borderId="1"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0" fontId="3"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vertical="center"/>
    </xf>
    <xf numFmtId="0" fontId="2" fillId="0" borderId="1" xfId="0" applyNumberFormat="1" applyFont="1" applyFill="1" applyBorder="1" applyAlignment="1" applyProtection="1">
      <alignment horizontal="right" vertical="center"/>
    </xf>
    <xf numFmtId="0" fontId="4" fillId="0" borderId="0" xfId="0" applyFont="1" applyAlignment="1">
      <alignment horizontal="center" vertical="center"/>
    </xf>
    <xf numFmtId="0" fontId="0" fillId="0" borderId="0" xfId="0" applyAlignment="1">
      <alignment vertical="center"/>
    </xf>
    <xf numFmtId="0" fontId="0" fillId="0" borderId="0" xfId="0" applyFont="1" applyAlignment="1">
      <alignment vertical="center"/>
    </xf>
    <xf numFmtId="0" fontId="0" fillId="0" borderId="0" xfId="0" applyFont="1" applyAlignment="1">
      <alignment horizontal="right" vertical="center"/>
    </xf>
    <xf numFmtId="0" fontId="5" fillId="0" borderId="1" xfId="0" applyFont="1" applyBorder="1" applyAlignment="1">
      <alignment horizontal="center" vertical="center" wrapText="1"/>
    </xf>
    <xf numFmtId="0" fontId="0" fillId="0" borderId="0" xfId="0" applyFont="1" applyAlignment="1">
      <alignment horizontal="center" vertical="center" wrapText="1"/>
    </xf>
    <xf numFmtId="176" fontId="5" fillId="0" borderId="1" xfId="0" applyNumberFormat="1" applyFont="1" applyBorder="1" applyAlignment="1">
      <alignment vertical="center" wrapText="1"/>
    </xf>
    <xf numFmtId="3" fontId="3" fillId="0" borderId="1" xfId="0" applyNumberFormat="1" applyFont="1" applyFill="1" applyBorder="1" applyAlignment="1" applyProtection="1">
      <alignment horizontal="right" vertical="center"/>
    </xf>
    <xf numFmtId="0" fontId="5" fillId="0" borderId="0" xfId="0" applyFont="1" applyAlignment="1">
      <alignment vertical="center"/>
    </xf>
    <xf numFmtId="176" fontId="6" fillId="0" borderId="1" xfId="0" applyNumberFormat="1" applyFont="1" applyBorder="1" applyAlignment="1">
      <alignment vertical="center" wrapText="1"/>
    </xf>
    <xf numFmtId="3" fontId="6" fillId="0" borderId="1" xfId="0" applyNumberFormat="1" applyFont="1" applyFill="1" applyBorder="1" applyAlignment="1">
      <alignment vertical="center"/>
    </xf>
    <xf numFmtId="0" fontId="6" fillId="0" borderId="0" xfId="0" applyFont="1" applyAlignment="1">
      <alignment vertical="center"/>
    </xf>
    <xf numFmtId="3" fontId="2" fillId="0" borderId="1" xfId="0" applyNumberFormat="1" applyFont="1" applyFill="1" applyBorder="1" applyAlignment="1">
      <alignment vertical="center"/>
    </xf>
    <xf numFmtId="3" fontId="3" fillId="0" borderId="1" xfId="0" applyNumberFormat="1" applyFont="1" applyFill="1" applyBorder="1" applyAlignment="1">
      <alignment vertical="center"/>
    </xf>
    <xf numFmtId="0" fontId="5" fillId="0" borderId="1" xfId="0" applyFont="1" applyFill="1" applyBorder="1" applyAlignment="1">
      <alignment vertical="center"/>
    </xf>
    <xf numFmtId="3" fontId="5" fillId="0" borderId="1" xfId="0" applyNumberFormat="1" applyFont="1" applyBorder="1" applyAlignment="1">
      <alignment vertical="center"/>
    </xf>
    <xf numFmtId="0" fontId="7" fillId="0" borderId="0" xfId="0" applyFont="1" applyAlignment="1">
      <alignment vertical="center"/>
    </xf>
    <xf numFmtId="0" fontId="0" fillId="0" borderId="0" xfId="0" applyNumberFormat="1" applyFont="1" applyFill="1" applyAlignment="1" applyProtection="1"/>
    <xf numFmtId="3" fontId="3" fillId="0" borderId="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left" vertical="center"/>
    </xf>
    <xf numFmtId="3" fontId="3" fillId="0" borderId="1" xfId="0" applyNumberFormat="1" applyFont="1" applyFill="1" applyBorder="1" applyAlignment="1" applyProtection="1">
      <alignment vertical="center"/>
    </xf>
    <xf numFmtId="3" fontId="2" fillId="0" borderId="1" xfId="0" applyNumberFormat="1" applyFont="1" applyFill="1" applyBorder="1" applyAlignment="1" applyProtection="1">
      <alignment vertical="center"/>
    </xf>
    <xf numFmtId="0" fontId="3"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vertical="center"/>
    </xf>
    <xf numFmtId="0" fontId="2" fillId="0" borderId="5" xfId="0" applyNumberFormat="1" applyFont="1" applyFill="1" applyBorder="1" applyAlignment="1" applyProtection="1">
      <alignment horizontal="left" vertical="center"/>
    </xf>
    <xf numFmtId="0" fontId="3" fillId="0" borderId="1" xfId="0" applyNumberFormat="1" applyFont="1" applyFill="1" applyBorder="1" applyAlignment="1" applyProtection="1">
      <alignment vertical="center"/>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Border="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10" fillId="0" borderId="0" xfId="0" applyFont="1" applyAlignment="1">
      <alignment horizontal="center" vertical="center" wrapText="1"/>
    </xf>
    <xf numFmtId="0" fontId="2" fillId="0" borderId="0" xfId="0" applyFont="1" applyBorder="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1"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xf>
    <xf numFmtId="0" fontId="3" fillId="0" borderId="1"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wrapText="1"/>
    </xf>
    <xf numFmtId="0" fontId="9" fillId="0" borderId="14" xfId="0" applyFont="1" applyFill="1" applyBorder="1" applyAlignment="1">
      <alignment horizontal="center" vertical="center"/>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9" fillId="0" borderId="15"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9" fillId="0" borderId="15" xfId="0" applyFont="1" applyFill="1" applyBorder="1" applyAlignment="1">
      <alignment vertical="center" wrapText="1"/>
    </xf>
    <xf numFmtId="0" fontId="9" fillId="0" borderId="15" xfId="0" applyFont="1" applyFill="1" applyBorder="1" applyAlignment="1">
      <alignment horizontal="left" vertical="center" wrapText="1"/>
    </xf>
    <xf numFmtId="0" fontId="11" fillId="0" borderId="16" xfId="0" applyFont="1" applyFill="1" applyBorder="1" applyAlignment="1">
      <alignment horizontal="center" vertical="center"/>
    </xf>
    <xf numFmtId="0" fontId="3" fillId="0" borderId="17" xfId="0" applyFont="1" applyFill="1" applyBorder="1" applyAlignment="1">
      <alignment horizontal="left" vertical="center" wrapText="1"/>
    </xf>
    <xf numFmtId="0" fontId="2" fillId="0" borderId="17" xfId="0" applyFont="1" applyFill="1" applyBorder="1" applyAlignment="1">
      <alignment horizontal="center" vertical="center" wrapText="1"/>
    </xf>
    <xf numFmtId="177" fontId="2" fillId="0" borderId="17" xfId="0" applyNumberFormat="1" applyFont="1" applyFill="1" applyBorder="1" applyAlignment="1">
      <alignment horizontal="center" vertical="center" wrapText="1"/>
    </xf>
    <xf numFmtId="0" fontId="9" fillId="0" borderId="18" xfId="0" applyFont="1" applyFill="1" applyBorder="1" applyAlignment="1">
      <alignment vertical="center" wrapText="1"/>
    </xf>
    <xf numFmtId="0" fontId="9" fillId="0" borderId="0" xfId="0" applyFont="1" applyFill="1" applyBorder="1" applyAlignment="1">
      <alignment horizontal="left" vertical="center" wrapText="1"/>
    </xf>
    <xf numFmtId="0" fontId="9" fillId="0" borderId="0" xfId="0" applyFont="1" applyBorder="1" applyAlignment="1">
      <alignment vertical="center" wrapText="1"/>
    </xf>
    <xf numFmtId="0" fontId="0" fillId="0" borderId="0" xfId="0" applyFont="1" applyFill="1"/>
    <xf numFmtId="0" fontId="12" fillId="0" borderId="0" xfId="0" applyNumberFormat="1" applyFont="1" applyFill="1" applyAlignment="1" applyProtection="1">
      <alignment horizontal="center" vertical="center"/>
    </xf>
    <xf numFmtId="0" fontId="2" fillId="0" borderId="19" xfId="0" applyNumberFormat="1" applyFont="1" applyFill="1" applyBorder="1" applyAlignment="1" applyProtection="1">
      <alignment horizontal="right" vertical="center"/>
    </xf>
    <xf numFmtId="0" fontId="13" fillId="0" borderId="0" xfId="0" applyFont="1" applyFill="1" applyAlignment="1"/>
    <xf numFmtId="0" fontId="3" fillId="0" borderId="20" xfId="0" applyNumberFormat="1" applyFont="1" applyFill="1" applyBorder="1" applyAlignment="1" applyProtection="1">
      <alignment horizontal="center" vertical="center"/>
    </xf>
    <xf numFmtId="0" fontId="3" fillId="0" borderId="20"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wrapText="1"/>
    </xf>
    <xf numFmtId="0" fontId="3" fillId="0" borderId="21" xfId="0" applyFont="1" applyFill="1" applyBorder="1" applyAlignment="1">
      <alignment horizontal="left" vertical="center"/>
    </xf>
    <xf numFmtId="0" fontId="3" fillId="0" borderId="21" xfId="0" applyFont="1" applyFill="1" applyBorder="1" applyAlignment="1">
      <alignment horizontal="center" vertical="center"/>
    </xf>
    <xf numFmtId="3" fontId="2" fillId="0" borderId="21" xfId="0" applyNumberFormat="1" applyFont="1" applyFill="1" applyBorder="1" applyAlignment="1">
      <alignment horizontal="right" vertical="center"/>
    </xf>
    <xf numFmtId="0" fontId="3" fillId="0" borderId="1" xfId="0" applyNumberFormat="1" applyFont="1" applyFill="1" applyBorder="1" applyAlignment="1" applyProtection="1">
      <alignment horizontal="left" vertical="center"/>
    </xf>
    <xf numFmtId="0" fontId="2" fillId="3" borderId="21" xfId="0" applyFont="1" applyFill="1" applyBorder="1" applyAlignment="1">
      <alignment horizontal="left" vertical="center"/>
    </xf>
    <xf numFmtId="0" fontId="2" fillId="3" borderId="21" xfId="0" applyFont="1" applyFill="1" applyBorder="1" applyAlignment="1">
      <alignment vertical="center"/>
    </xf>
    <xf numFmtId="3" fontId="2" fillId="3" borderId="21" xfId="0" applyNumberFormat="1" applyFont="1" applyFill="1" applyBorder="1" applyAlignment="1">
      <alignment horizontal="right" vertical="center"/>
    </xf>
    <xf numFmtId="0" fontId="2" fillId="0" borderId="0" xfId="0" applyFont="1" applyFill="1" applyAlignment="1">
      <alignment vertical="center"/>
    </xf>
    <xf numFmtId="0" fontId="2" fillId="0" borderId="0" xfId="0" applyFont="1" applyFill="1" applyAlignment="1">
      <alignment horizontal="right" vertical="center"/>
    </xf>
    <xf numFmtId="0" fontId="3" fillId="3" borderId="21" xfId="0" applyFont="1" applyFill="1" applyBorder="1" applyAlignment="1">
      <alignment horizontal="left" vertical="center"/>
    </xf>
    <xf numFmtId="0" fontId="3" fillId="3" borderId="21" xfId="0" applyFont="1" applyFill="1" applyBorder="1" applyAlignment="1">
      <alignment horizontal="center" vertical="center"/>
    </xf>
    <xf numFmtId="0" fontId="3" fillId="3" borderId="21" xfId="0" applyFont="1" applyFill="1" applyBorder="1" applyAlignment="1">
      <alignment vertical="center"/>
    </xf>
    <xf numFmtId="0" fontId="8" fillId="0" borderId="0" xfId="0" applyFont="1" applyFill="1"/>
    <xf numFmtId="3" fontId="2" fillId="3" borderId="22" xfId="0" applyNumberFormat="1" applyFont="1" applyFill="1" applyBorder="1" applyAlignment="1">
      <alignment horizontal="right" vertical="center"/>
    </xf>
    <xf numFmtId="0" fontId="3" fillId="3" borderId="23" xfId="0" applyFont="1" applyFill="1" applyBorder="1" applyAlignment="1">
      <alignment vertical="center"/>
    </xf>
    <xf numFmtId="3" fontId="2" fillId="3" borderId="24" xfId="0" applyNumberFormat="1" applyFont="1" applyFill="1" applyBorder="1" applyAlignment="1">
      <alignment horizontal="right" vertical="center"/>
    </xf>
    <xf numFmtId="0" fontId="0" fillId="0" borderId="0" xfId="0" applyFill="1" applyAlignment="1">
      <alignment vertical="center"/>
    </xf>
    <xf numFmtId="0" fontId="0" fillId="0" borderId="0" xfId="0" applyFill="1" applyBorder="1"/>
    <xf numFmtId="3" fontId="2" fillId="4" borderId="21" xfId="0" applyNumberFormat="1" applyFont="1" applyFill="1" applyBorder="1" applyAlignment="1">
      <alignment horizontal="right" vertical="center"/>
    </xf>
    <xf numFmtId="3" fontId="2" fillId="3" borderId="21" xfId="0" applyNumberFormat="1" applyFont="1" applyFill="1" applyBorder="1" applyAlignment="1">
      <alignment horizontal="right"/>
    </xf>
    <xf numFmtId="0" fontId="2" fillId="3" borderId="25" xfId="0" applyFont="1" applyFill="1" applyBorder="1" applyAlignment="1">
      <alignment vertical="center"/>
    </xf>
    <xf numFmtId="3" fontId="2" fillId="3" borderId="26" xfId="0" applyNumberFormat="1" applyFont="1" applyFill="1" applyBorder="1" applyAlignment="1">
      <alignment horizontal="right" vertical="center"/>
    </xf>
    <xf numFmtId="0" fontId="2" fillId="3" borderId="27" xfId="0" applyFont="1" applyFill="1" applyBorder="1" applyAlignment="1">
      <alignment vertical="center"/>
    </xf>
    <xf numFmtId="3" fontId="2" fillId="3" borderId="28" xfId="0" applyNumberFormat="1" applyFont="1" applyFill="1" applyBorder="1" applyAlignment="1">
      <alignment horizontal="right" vertical="center"/>
    </xf>
    <xf numFmtId="0" fontId="2" fillId="3" borderId="29" xfId="0" applyFont="1" applyFill="1" applyBorder="1" applyAlignment="1">
      <alignment vertical="center"/>
    </xf>
    <xf numFmtId="3" fontId="2" fillId="3" borderId="30" xfId="0" applyNumberFormat="1" applyFont="1" applyFill="1" applyBorder="1" applyAlignment="1">
      <alignment horizontal="right" vertical="center"/>
    </xf>
    <xf numFmtId="0" fontId="2" fillId="3" borderId="23" xfId="0" applyFont="1" applyFill="1" applyBorder="1" applyAlignment="1">
      <alignment vertical="center"/>
    </xf>
    <xf numFmtId="0" fontId="2" fillId="3" borderId="31" xfId="0" applyFont="1" applyFill="1" applyBorder="1" applyAlignment="1">
      <alignment vertical="center"/>
    </xf>
    <xf numFmtId="0" fontId="0" fillId="0" borderId="0" xfId="0" applyFill="1" applyAlignment="1">
      <alignment wrapText="1"/>
    </xf>
    <xf numFmtId="0" fontId="1"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right"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vertical="center" wrapText="1"/>
    </xf>
    <xf numFmtId="3" fontId="2" fillId="0" borderId="1" xfId="0" applyNumberFormat="1" applyFont="1" applyFill="1" applyBorder="1" applyAlignment="1" applyProtection="1">
      <alignment horizontal="right" vertical="center" wrapText="1"/>
    </xf>
    <xf numFmtId="3" fontId="2" fillId="0" borderId="2" xfId="0" applyNumberFormat="1" applyFont="1" applyFill="1" applyBorder="1" applyAlignment="1" applyProtection="1">
      <alignment horizontal="right" vertical="center" wrapText="1"/>
    </xf>
    <xf numFmtId="0" fontId="3" fillId="0" borderId="5"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center" wrapText="1"/>
    </xf>
    <xf numFmtId="3" fontId="2" fillId="0" borderId="32" xfId="0" applyNumberFormat="1" applyFont="1" applyFill="1" applyBorder="1" applyAlignment="1" applyProtection="1">
      <alignment horizontal="right" vertical="center" wrapText="1"/>
    </xf>
    <xf numFmtId="0" fontId="2" fillId="0" borderId="5" xfId="0" applyNumberFormat="1" applyFont="1" applyFill="1" applyBorder="1" applyAlignment="1" applyProtection="1">
      <alignment vertical="center" wrapText="1"/>
    </xf>
    <xf numFmtId="0" fontId="2" fillId="0" borderId="3" xfId="0" applyNumberFormat="1" applyFont="1" applyFill="1" applyBorder="1" applyAlignment="1" applyProtection="1">
      <alignment vertical="center" wrapText="1"/>
    </xf>
    <xf numFmtId="3" fontId="2" fillId="0" borderId="20" xfId="0" applyNumberFormat="1" applyFont="1" applyFill="1" applyBorder="1" applyAlignment="1" applyProtection="1">
      <alignment horizontal="right" vertical="center" wrapText="1"/>
    </xf>
    <xf numFmtId="3" fontId="2" fillId="0" borderId="2" xfId="0" applyNumberFormat="1" applyFont="1" applyFill="1" applyBorder="1" applyAlignment="1" applyProtection="1">
      <alignment horizontal="right" vertical="center"/>
    </xf>
    <xf numFmtId="3" fontId="2" fillId="0" borderId="20" xfId="0" applyNumberFormat="1" applyFont="1" applyFill="1" applyBorder="1" applyAlignment="1" applyProtection="1">
      <alignment horizontal="right" vertical="center"/>
    </xf>
    <xf numFmtId="0" fontId="3" fillId="0" borderId="33" xfId="0" applyNumberFormat="1" applyFont="1" applyFill="1" applyBorder="1" applyAlignment="1" applyProtection="1">
      <alignment vertical="center" wrapText="1"/>
    </xf>
    <xf numFmtId="0" fontId="2" fillId="0" borderId="33" xfId="0" applyNumberFormat="1" applyFont="1" applyFill="1" applyBorder="1" applyAlignment="1" applyProtection="1">
      <alignment vertical="center" wrapText="1"/>
    </xf>
    <xf numFmtId="3" fontId="2" fillId="2" borderId="32" xfId="0" applyNumberFormat="1" applyFont="1" applyFill="1" applyBorder="1" applyAlignment="1" applyProtection="1">
      <alignment horizontal="right" vertical="center"/>
    </xf>
    <xf numFmtId="3" fontId="2" fillId="2" borderId="20"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left" vertical="center"/>
    </xf>
    <xf numFmtId="0" fontId="0" fillId="0" borderId="1" xfId="0" applyNumberFormat="1" applyFont="1" applyFill="1" applyBorder="1" applyAlignment="1" applyProtection="1"/>
    <xf numFmtId="3" fontId="2" fillId="0" borderId="3" xfId="0" applyNumberFormat="1" applyFont="1" applyFill="1" applyBorder="1" applyAlignment="1" applyProtection="1">
      <alignment horizontal="right" vertical="center"/>
    </xf>
    <xf numFmtId="0" fontId="0" fillId="0" borderId="1" xfId="0" applyFont="1" applyFill="1" applyBorder="1"/>
    <xf numFmtId="0" fontId="0" fillId="0" borderId="0" xfId="0" applyFont="1" applyFill="1" applyBorder="1" applyAlignment="1">
      <alignment wrapText="1"/>
    </xf>
    <xf numFmtId="0" fontId="0" fillId="0" borderId="0" xfId="0" applyFont="1" applyFill="1" applyBorder="1" applyAlignment="1"/>
    <xf numFmtId="0" fontId="3" fillId="0" borderId="5" xfId="0" applyNumberFormat="1" applyFont="1" applyFill="1" applyBorder="1" applyAlignment="1" applyProtection="1">
      <alignment horizontal="center" vertical="center" wrapText="1"/>
    </xf>
    <xf numFmtId="0" fontId="3" fillId="0" borderId="34" xfId="0" applyNumberFormat="1" applyFont="1" applyFill="1" applyBorder="1" applyAlignment="1" applyProtection="1">
      <alignment horizontal="center" vertical="center" wrapText="1"/>
    </xf>
    <xf numFmtId="0" fontId="3" fillId="0" borderId="3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35" xfId="0" applyNumberFormat="1" applyFont="1" applyFill="1" applyBorder="1" applyAlignment="1" applyProtection="1">
      <alignment horizontal="center" vertical="center" wrapText="1"/>
    </xf>
    <xf numFmtId="0" fontId="3" fillId="0" borderId="36" xfId="0" applyNumberFormat="1" applyFont="1" applyFill="1" applyBorder="1" applyAlignment="1" applyProtection="1">
      <alignment horizontal="center" vertical="center" wrapText="1"/>
    </xf>
    <xf numFmtId="0" fontId="3" fillId="0" borderId="37" xfId="0" applyNumberFormat="1" applyFont="1" applyFill="1" applyBorder="1" applyAlignment="1" applyProtection="1">
      <alignment horizontal="center" vertical="center" wrapText="1"/>
    </xf>
    <xf numFmtId="0" fontId="0" fillId="0" borderId="0" xfId="0" applyFont="1"/>
    <xf numFmtId="3" fontId="0" fillId="0" borderId="0" xfId="0" applyNumberFormat="1" applyFont="1" applyFill="1" applyAlignment="1" applyProtection="1"/>
    <xf numFmtId="3" fontId="1" fillId="0" borderId="0" xfId="0" applyNumberFormat="1" applyFont="1" applyFill="1" applyAlignment="1" applyProtection="1">
      <alignment horizontal="center" vertical="center"/>
    </xf>
    <xf numFmtId="3" fontId="14" fillId="0" borderId="0" xfId="0" applyNumberFormat="1" applyFont="1" applyFill="1" applyAlignment="1" applyProtection="1">
      <alignment horizontal="right" vertical="center"/>
    </xf>
    <xf numFmtId="3" fontId="2" fillId="0" borderId="0" xfId="0" applyNumberFormat="1" applyFont="1" applyFill="1" applyAlignment="1" applyProtection="1">
      <alignment horizontal="right" vertical="center"/>
    </xf>
    <xf numFmtId="3" fontId="2" fillId="0" borderId="38" xfId="0" applyNumberFormat="1" applyFont="1" applyFill="1" applyBorder="1" applyAlignment="1" applyProtection="1">
      <alignment horizontal="right" vertical="center"/>
    </xf>
    <xf numFmtId="0" fontId="0" fillId="0" borderId="38" xfId="0" applyFont="1" applyFill="1" applyBorder="1"/>
    <xf numFmtId="0" fontId="14" fillId="0" borderId="0" xfId="0" applyNumberFormat="1" applyFont="1" applyFill="1" applyAlignment="1" applyProtection="1">
      <alignment horizontal="center" vertical="center"/>
    </xf>
    <xf numFmtId="0" fontId="9" fillId="0" borderId="1" xfId="49"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left" vertical="center" indent="2"/>
    </xf>
    <xf numFmtId="0" fontId="15" fillId="0" borderId="0" xfId="0" applyFont="1" applyAlignment="1">
      <alignment horizontal="left" vertical="center"/>
    </xf>
    <xf numFmtId="0" fontId="0" fillId="0" borderId="0" xfId="0"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15" fillId="0" borderId="0" xfId="0" applyFont="1" applyAlignment="1">
      <alignment vertical="center"/>
    </xf>
    <xf numFmtId="0" fontId="0" fillId="0" borderId="0" xfId="0" applyAlignment="1" quotePrefix="1">
      <alignment horizontal="left" vertical="center"/>
    </xf>
    <xf numFmtId="0" fontId="15" fillId="0" borderId="0" xfId="0" applyFont="1" applyAlignment="1" quotePrefix="1">
      <alignment horizontal="left" vertical="center"/>
    </xf>
    <xf numFmtId="0" fontId="1" fillId="0" borderId="0" xfId="0" applyNumberFormat="1" applyFont="1" applyFill="1" applyAlignment="1" applyProtection="1" quotePrefix="1">
      <alignment horizontal="center" vertical="center"/>
    </xf>
    <xf numFmtId="0" fontId="9" fillId="0" borderId="1" xfId="0" applyFont="1" applyFill="1" applyBorder="1" applyAlignment="1" quotePrefix="1">
      <alignment horizontal="center" vertical="center" wrapText="1"/>
    </xf>
    <xf numFmtId="0" fontId="2" fillId="0" borderId="1" xfId="0" applyNumberFormat="1" applyFont="1" applyFill="1" applyBorder="1" applyAlignment="1" applyProtection="1" quotePrefix="1">
      <alignment horizontal="center" vertical="center"/>
    </xf>
    <xf numFmtId="3" fontId="1" fillId="0" borderId="0" xfId="0" applyNumberFormat="1" applyFont="1" applyFill="1" applyAlignment="1" applyProtection="1" quotePrefix="1">
      <alignment horizontal="center" vertical="center"/>
    </xf>
    <xf numFmtId="0" fontId="1" fillId="0" borderId="0" xfId="0" applyNumberFormat="1" applyFont="1" applyFill="1" applyAlignment="1" applyProtection="1" quotePrefix="1">
      <alignment horizontal="center" vertical="center" wrapText="1"/>
    </xf>
    <xf numFmtId="0" fontId="12" fillId="0" borderId="0" xfId="0" applyNumberFormat="1" applyFont="1" applyFill="1" applyAlignment="1" applyProtection="1" quotePrefix="1">
      <alignment horizontal="center" vertical="center"/>
    </xf>
    <xf numFmtId="0" fontId="2" fillId="0" borderId="1" xfId="0" applyNumberFormat="1" applyFont="1" applyFill="1" applyBorder="1" applyAlignment="1" applyProtection="1" quotePrefix="1">
      <alignment horizontal="left" vertical="center"/>
    </xf>
    <xf numFmtId="0" fontId="10" fillId="0" borderId="0" xfId="0" applyFont="1" applyAlignment="1" quotePrefix="1">
      <alignment horizontal="center" vertical="center" wrapText="1"/>
    </xf>
    <xf numFmtId="0" fontId="3" fillId="0" borderId="7" xfId="0" applyFont="1" applyFill="1" applyBorder="1" applyAlignment="1" quotePrefix="1">
      <alignment horizontal="center" vertical="center" wrapText="1"/>
    </xf>
    <xf numFmtId="0" fontId="3" fillId="0" borderId="8"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horizontal="left" vertical="center" wrapText="1"/>
    </xf>
    <xf numFmtId="0" fontId="4" fillId="0" borderId="0" xfId="0" applyFont="1" applyAlignment="1" quotePrefix="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9" xfId="49"/>
    <cellStyle name="千位分隔_2015年财政收支预算1－10表" xfId="50"/>
    <cellStyle name="常规_2015年财政收支预算1－10表" xfId="51"/>
    <cellStyle name="千位分隔_2013年部门预算输出表(1月20日）" xfId="52"/>
    <cellStyle name="千位分隔_2016年财政收支预算1－10表 (1)" xfId="53"/>
    <cellStyle name="常规_2016年融安县债务限额和余额情况表" xfId="54"/>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zoomScale="80" zoomScaleNormal="80" zoomScaleSheetLayoutView="60" workbookViewId="0">
      <selection activeCell="H13" sqref="H13"/>
    </sheetView>
  </sheetViews>
  <sheetFormatPr defaultColWidth="9" defaultRowHeight="14.25" outlineLevelCol="6"/>
  <cols>
    <col min="1" max="1" width="9" style="16"/>
    <col min="2" max="2" width="71.5" style="16" customWidth="1"/>
    <col min="3" max="16384" width="9" style="16"/>
  </cols>
  <sheetData>
    <row r="1" ht="25.5" customHeight="1" spans="1:7">
      <c r="A1" s="158" t="s">
        <v>0</v>
      </c>
      <c r="B1" s="159"/>
      <c r="C1" s="159"/>
      <c r="D1" s="159"/>
      <c r="E1" s="159"/>
      <c r="F1" s="159"/>
      <c r="G1" s="159"/>
    </row>
    <row r="2" ht="25.5" customHeight="1" spans="1:7">
      <c r="A2" s="160" t="s">
        <v>1</v>
      </c>
    </row>
    <row r="3" ht="25.5" customHeight="1" spans="1:7">
      <c r="B3" s="161" t="s">
        <v>2</v>
      </c>
    </row>
    <row r="4" ht="25.5" customHeight="1" spans="1:7">
      <c r="B4" s="161" t="s">
        <v>3</v>
      </c>
    </row>
    <row r="5" ht="25.5" customHeight="1" spans="1:7">
      <c r="B5" s="161" t="s">
        <v>4</v>
      </c>
    </row>
    <row r="6" ht="25.5" customHeight="1" spans="1:7">
      <c r="B6" s="161" t="s">
        <v>5</v>
      </c>
    </row>
    <row r="7" ht="25.5" customHeight="1" spans="1:7">
      <c r="B7" s="161" t="s">
        <v>6</v>
      </c>
    </row>
    <row r="8" ht="25.5" customHeight="1" spans="1:7">
      <c r="B8" s="161" t="s">
        <v>7</v>
      </c>
    </row>
    <row r="9" ht="25.5" hidden="1" customHeight="1"/>
    <row r="10" ht="25.5" customHeight="1" spans="1:7">
      <c r="B10" s="16" t="s">
        <v>8</v>
      </c>
    </row>
    <row r="11" ht="25.5" customHeight="1" spans="1:7">
      <c r="A11" s="160" t="s">
        <v>9</v>
      </c>
    </row>
    <row r="12" ht="25.5" customHeight="1" spans="1:7">
      <c r="B12" s="161" t="s">
        <v>10</v>
      </c>
    </row>
    <row r="13" ht="25.5" customHeight="1" spans="1:7">
      <c r="B13" s="161" t="s">
        <v>11</v>
      </c>
    </row>
    <row r="14" ht="25.5" customHeight="1" spans="1:7">
      <c r="B14" s="161" t="s">
        <v>12</v>
      </c>
    </row>
    <row r="15" ht="25.5" customHeight="1" spans="1:7">
      <c r="B15" s="161" t="s">
        <v>13</v>
      </c>
    </row>
    <row r="16" ht="25.5" customHeight="1" spans="1:7">
      <c r="B16" s="161" t="s">
        <v>14</v>
      </c>
    </row>
    <row r="17" ht="0.75" hidden="1" customHeight="1"/>
    <row r="18" customFormat="1" ht="25" customHeight="1" spans="1:2">
      <c r="A18" s="16"/>
      <c r="B18" t="s">
        <v>15</v>
      </c>
    </row>
    <row r="19" s="156" customFormat="1" ht="40.5" customHeight="1" spans="1:2">
      <c r="A19" s="162" t="s">
        <v>16</v>
      </c>
    </row>
    <row r="20" ht="27.75" customHeight="1" spans="1:2">
      <c r="B20" s="16" t="s">
        <v>17</v>
      </c>
    </row>
    <row r="21" s="157" customFormat="1" ht="29.25" customHeight="1" spans="1:2">
      <c r="B21" s="161" t="s">
        <v>18</v>
      </c>
    </row>
    <row r="22" s="156" customFormat="1" ht="33" customHeight="1" spans="1:2">
      <c r="A22" s="162" t="s">
        <v>19</v>
      </c>
    </row>
    <row r="23" s="157" customFormat="1" ht="24.75" customHeight="1" spans="1:2">
      <c r="B23" s="161" t="s">
        <v>20</v>
      </c>
    </row>
    <row r="24" ht="25.5" customHeight="1" spans="1:2">
      <c r="A24" s="162" t="s">
        <v>21</v>
      </c>
    </row>
    <row r="25" ht="25.5" customHeight="1" spans="1:2">
      <c r="B25" s="161" t="s">
        <v>22</v>
      </c>
    </row>
    <row r="26" ht="25.5" customHeight="1" spans="1:2">
      <c r="B26" s="161" t="s">
        <v>23</v>
      </c>
    </row>
    <row r="27" ht="25.5" customHeight="1" spans="1:2">
      <c r="B27" s="161" t="s">
        <v>24</v>
      </c>
    </row>
    <row r="28" ht="25.5" customHeight="1" spans="1:2">
      <c r="B28" s="161" t="s">
        <v>25</v>
      </c>
    </row>
    <row r="29" ht="25.5" customHeight="1" spans="1:2">
      <c r="A29" s="162" t="s">
        <v>26</v>
      </c>
    </row>
    <row r="30" ht="25.5" customHeight="1" spans="1:2">
      <c r="B30" s="161" t="s">
        <v>27</v>
      </c>
    </row>
    <row r="31" ht="25.5" customHeight="1" spans="1:2">
      <c r="B31" s="161" t="s">
        <v>28</v>
      </c>
    </row>
    <row r="32" ht="23.25" customHeight="1" spans="1:2">
      <c r="B32" s="161" t="s">
        <v>29</v>
      </c>
    </row>
  </sheetData>
  <mergeCells count="1">
    <mergeCell ref="A1:B1"/>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75"/>
  <sheetViews>
    <sheetView showZeros="0" zoomScaleSheetLayoutView="60" workbookViewId="0">
      <selection activeCell="E13" sqref="E13"/>
    </sheetView>
  </sheetViews>
  <sheetFormatPr defaultColWidth="12.125" defaultRowHeight="14.25" outlineLevelCol="2"/>
  <cols>
    <col min="1" max="1" width="10.75" style="1" customWidth="1"/>
    <col min="2" max="2" width="50.625" style="1" customWidth="1"/>
    <col min="3" max="3" width="22.5" style="1" customWidth="1"/>
    <col min="4" max="16384" width="12.125" style="1"/>
  </cols>
  <sheetData>
    <row r="1" ht="40.5" customHeight="1" spans="1:3">
      <c r="A1" s="163" t="s">
        <v>825</v>
      </c>
      <c r="B1" s="2"/>
      <c r="C1" s="2"/>
    </row>
    <row r="2" ht="17.1" customHeight="1" spans="1:3">
      <c r="A2" s="92"/>
      <c r="B2" s="92"/>
      <c r="C2" s="93" t="s">
        <v>31</v>
      </c>
    </row>
    <row r="3" ht="17.1" customHeight="1" spans="1:3">
      <c r="A3" s="12" t="s">
        <v>67</v>
      </c>
      <c r="B3" s="12" t="s">
        <v>68</v>
      </c>
      <c r="C3" s="12" t="s">
        <v>69</v>
      </c>
    </row>
    <row r="4" ht="17.1" customHeight="1" spans="1:3">
      <c r="A4" s="94"/>
      <c r="B4" s="95" t="s">
        <v>778</v>
      </c>
      <c r="C4" s="91">
        <v>12867</v>
      </c>
    </row>
    <row r="5" ht="17.1" customHeight="1" spans="1:3">
      <c r="A5" s="89">
        <v>10301</v>
      </c>
      <c r="B5" s="96" t="s">
        <v>826</v>
      </c>
      <c r="C5" s="91">
        <v>12784</v>
      </c>
    </row>
    <row r="6" ht="17.1" customHeight="1" spans="1:3">
      <c r="A6" s="89">
        <v>1030102</v>
      </c>
      <c r="B6" s="96" t="s">
        <v>827</v>
      </c>
      <c r="C6" s="91">
        <v>0</v>
      </c>
    </row>
    <row r="7" ht="17.1" customHeight="1" spans="1:3">
      <c r="A7" s="89">
        <v>103010201</v>
      </c>
      <c r="B7" s="90" t="s">
        <v>828</v>
      </c>
      <c r="C7" s="91"/>
    </row>
    <row r="8" ht="17.1" customHeight="1" spans="1:3">
      <c r="A8" s="89">
        <v>103010202</v>
      </c>
      <c r="B8" s="90" t="s">
        <v>829</v>
      </c>
      <c r="C8" s="91"/>
    </row>
    <row r="9" ht="17.1" customHeight="1" spans="1:3">
      <c r="A9" s="89">
        <v>1030106</v>
      </c>
      <c r="B9" s="96" t="s">
        <v>830</v>
      </c>
      <c r="C9" s="91"/>
    </row>
    <row r="10" ht="17.1" customHeight="1" spans="1:3">
      <c r="A10" s="89">
        <v>1030110</v>
      </c>
      <c r="B10" s="96" t="s">
        <v>831</v>
      </c>
      <c r="C10" s="91"/>
    </row>
    <row r="11" ht="17.1" customHeight="1" spans="1:3">
      <c r="A11" s="89">
        <v>1030112</v>
      </c>
      <c r="B11" s="96" t="s">
        <v>832</v>
      </c>
      <c r="C11" s="91"/>
    </row>
    <row r="12" ht="17.1" customHeight="1" spans="1:3">
      <c r="A12" s="89">
        <v>1030121</v>
      </c>
      <c r="B12" s="96" t="s">
        <v>833</v>
      </c>
      <c r="C12" s="91"/>
    </row>
    <row r="13" ht="17.1" customHeight="1" spans="1:3">
      <c r="A13" s="89">
        <v>1030129</v>
      </c>
      <c r="B13" s="96" t="s">
        <v>834</v>
      </c>
      <c r="C13" s="91"/>
    </row>
    <row r="14" ht="17.1" customHeight="1" spans="1:3">
      <c r="A14" s="89">
        <v>1030146</v>
      </c>
      <c r="B14" s="96" t="s">
        <v>835</v>
      </c>
      <c r="C14" s="91"/>
    </row>
    <row r="15" ht="17.1" customHeight="1" spans="1:3">
      <c r="A15" s="89">
        <v>1030147</v>
      </c>
      <c r="B15" s="96" t="s">
        <v>836</v>
      </c>
      <c r="C15" s="91"/>
    </row>
    <row r="16" ht="17.1" customHeight="1" spans="1:3">
      <c r="A16" s="89">
        <v>1030148</v>
      </c>
      <c r="B16" s="96" t="s">
        <v>837</v>
      </c>
      <c r="C16" s="91">
        <v>11966</v>
      </c>
    </row>
    <row r="17" ht="17.1" customHeight="1" spans="1:3">
      <c r="A17" s="89">
        <v>103014801</v>
      </c>
      <c r="B17" s="90" t="s">
        <v>838</v>
      </c>
      <c r="C17" s="91">
        <v>11017</v>
      </c>
    </row>
    <row r="18" ht="17.1" customHeight="1" spans="1:3">
      <c r="A18" s="89">
        <v>103014802</v>
      </c>
      <c r="B18" s="90" t="s">
        <v>839</v>
      </c>
      <c r="C18" s="91">
        <v>407</v>
      </c>
    </row>
    <row r="19" ht="17.1" customHeight="1" spans="1:3">
      <c r="A19" s="89">
        <v>103014803</v>
      </c>
      <c r="B19" s="90" t="s">
        <v>840</v>
      </c>
      <c r="C19" s="91"/>
    </row>
    <row r="20" ht="17.1" customHeight="1" spans="1:3">
      <c r="A20" s="89">
        <v>103014898</v>
      </c>
      <c r="B20" s="90" t="s">
        <v>841</v>
      </c>
      <c r="C20" s="91">
        <v>-119</v>
      </c>
    </row>
    <row r="21" ht="17.1" customHeight="1" spans="1:3">
      <c r="A21" s="89">
        <v>103014899</v>
      </c>
      <c r="B21" s="90" t="s">
        <v>842</v>
      </c>
      <c r="C21" s="91">
        <v>661</v>
      </c>
    </row>
    <row r="22" s="97" customFormat="1" ht="17.1" customHeight="1" spans="1:3">
      <c r="A22" s="89">
        <v>1030149</v>
      </c>
      <c r="B22" s="96" t="s">
        <v>843</v>
      </c>
      <c r="C22" s="91"/>
    </row>
    <row r="23" s="97" customFormat="1" ht="17.1" customHeight="1" spans="1:3">
      <c r="A23" s="89">
        <v>1030150</v>
      </c>
      <c r="B23" s="96" t="s">
        <v>844</v>
      </c>
      <c r="C23" s="91">
        <v>0</v>
      </c>
    </row>
    <row r="24" s="77" customFormat="1" ht="17.1" customHeight="1" spans="1:3">
      <c r="A24" s="89">
        <v>103015001</v>
      </c>
      <c r="B24" s="90" t="s">
        <v>845</v>
      </c>
      <c r="C24" s="91"/>
    </row>
    <row r="25" s="77" customFormat="1" ht="17.1" customHeight="1" spans="1:3">
      <c r="A25" s="89">
        <v>103015002</v>
      </c>
      <c r="B25" s="90" t="s">
        <v>846</v>
      </c>
      <c r="C25" s="91"/>
    </row>
    <row r="26" s="97" customFormat="1" ht="17.1" customHeight="1" spans="1:3">
      <c r="A26" s="89">
        <v>1030152</v>
      </c>
      <c r="B26" s="96" t="s">
        <v>847</v>
      </c>
      <c r="C26" s="91"/>
    </row>
    <row r="27" ht="17.1" customHeight="1" spans="1:3">
      <c r="A27" s="89">
        <v>1030153</v>
      </c>
      <c r="B27" s="96" t="s">
        <v>848</v>
      </c>
      <c r="C27" s="91"/>
    </row>
    <row r="28" ht="17.1" customHeight="1" spans="1:3">
      <c r="A28" s="89">
        <v>1030154</v>
      </c>
      <c r="B28" s="96" t="s">
        <v>849</v>
      </c>
      <c r="C28" s="91"/>
    </row>
    <row r="29" ht="17.1" customHeight="1" spans="1:3">
      <c r="A29" s="89">
        <v>1030155</v>
      </c>
      <c r="B29" s="96" t="s">
        <v>850</v>
      </c>
      <c r="C29" s="91">
        <v>0</v>
      </c>
    </row>
    <row r="30" s="77" customFormat="1" ht="17.1" customHeight="1" spans="1:3">
      <c r="A30" s="89">
        <v>103015501</v>
      </c>
      <c r="B30" s="90" t="s">
        <v>851</v>
      </c>
      <c r="C30" s="91"/>
    </row>
    <row r="31" s="77" customFormat="1" ht="17.1" customHeight="1" spans="1:3">
      <c r="A31" s="89">
        <v>103015502</v>
      </c>
      <c r="B31" s="90" t="s">
        <v>852</v>
      </c>
      <c r="C31" s="91"/>
    </row>
    <row r="32" s="97" customFormat="1" ht="17.1" customHeight="1" spans="1:3">
      <c r="A32" s="89">
        <v>1030156</v>
      </c>
      <c r="B32" s="96" t="s">
        <v>853</v>
      </c>
      <c r="C32" s="91">
        <v>13</v>
      </c>
    </row>
    <row r="33" s="97" customFormat="1" ht="17.1" customHeight="1" spans="1:3">
      <c r="A33" s="89">
        <v>1030157</v>
      </c>
      <c r="B33" s="96" t="s">
        <v>854</v>
      </c>
      <c r="C33" s="91"/>
    </row>
    <row r="34" s="97" customFormat="1" ht="17.1" customHeight="1" spans="1:3">
      <c r="A34" s="89">
        <v>1030158</v>
      </c>
      <c r="B34" s="96" t="s">
        <v>855</v>
      </c>
      <c r="C34" s="91">
        <v>0</v>
      </c>
    </row>
    <row r="35" s="77" customFormat="1" ht="17.1" customHeight="1" spans="1:3">
      <c r="A35" s="89">
        <v>103015801</v>
      </c>
      <c r="B35" s="90" t="s">
        <v>856</v>
      </c>
      <c r="C35" s="91"/>
    </row>
    <row r="36" s="77" customFormat="1" ht="17.1" customHeight="1" spans="1:3">
      <c r="A36" s="89">
        <v>103015803</v>
      </c>
      <c r="B36" s="90" t="s">
        <v>857</v>
      </c>
      <c r="C36" s="91"/>
    </row>
    <row r="37" s="97" customFormat="1" ht="17.1" customHeight="1" spans="1:3">
      <c r="A37" s="89">
        <v>1030159</v>
      </c>
      <c r="B37" s="96" t="s">
        <v>858</v>
      </c>
      <c r="C37" s="91"/>
    </row>
    <row r="38" s="97" customFormat="1" ht="17.1" customHeight="1" spans="1:3">
      <c r="A38" s="89">
        <v>1030166</v>
      </c>
      <c r="B38" s="96" t="s">
        <v>859</v>
      </c>
      <c r="C38" s="91"/>
    </row>
    <row r="39" s="97" customFormat="1" ht="17.1" customHeight="1" spans="1:3">
      <c r="A39" s="89">
        <v>1030168</v>
      </c>
      <c r="B39" s="96" t="s">
        <v>860</v>
      </c>
      <c r="C39" s="91"/>
    </row>
    <row r="40" s="97" customFormat="1" ht="17.1" customHeight="1" spans="1:3">
      <c r="A40" s="89">
        <v>1030171</v>
      </c>
      <c r="B40" s="96" t="s">
        <v>861</v>
      </c>
      <c r="C40" s="91"/>
    </row>
    <row r="41" s="97" customFormat="1" ht="17.1" customHeight="1" spans="1:3">
      <c r="A41" s="89">
        <v>1030175</v>
      </c>
      <c r="B41" s="96" t="s">
        <v>862</v>
      </c>
      <c r="C41" s="91">
        <v>0</v>
      </c>
    </row>
    <row r="42" s="77" customFormat="1" ht="17.1" customHeight="1" spans="1:3">
      <c r="A42" s="89">
        <v>103017501</v>
      </c>
      <c r="B42" s="90" t="s">
        <v>863</v>
      </c>
      <c r="C42" s="91"/>
    </row>
    <row r="43" s="77" customFormat="1" ht="17.1" customHeight="1" spans="1:3">
      <c r="A43" s="89">
        <v>103017502</v>
      </c>
      <c r="B43" s="90" t="s">
        <v>864</v>
      </c>
      <c r="C43" s="91"/>
    </row>
    <row r="44" s="97" customFormat="1" ht="17.1" customHeight="1" spans="1:3">
      <c r="A44" s="89">
        <v>1030178</v>
      </c>
      <c r="B44" s="96" t="s">
        <v>865</v>
      </c>
      <c r="C44" s="91">
        <v>805</v>
      </c>
    </row>
    <row r="45" s="97" customFormat="1" ht="17.1" customHeight="1" spans="1:3">
      <c r="A45" s="89">
        <v>1030180</v>
      </c>
      <c r="B45" s="96" t="s">
        <v>866</v>
      </c>
      <c r="C45" s="91">
        <v>0</v>
      </c>
    </row>
    <row r="46" s="77" customFormat="1" ht="17.1" customHeight="1" spans="1:3">
      <c r="A46" s="89">
        <v>103018001</v>
      </c>
      <c r="B46" s="90" t="s">
        <v>867</v>
      </c>
      <c r="C46" s="91"/>
    </row>
    <row r="47" s="77" customFormat="1" ht="17.1" customHeight="1" spans="1:3">
      <c r="A47" s="89">
        <v>103018002</v>
      </c>
      <c r="B47" s="90" t="s">
        <v>868</v>
      </c>
      <c r="C47" s="91"/>
    </row>
    <row r="48" s="77" customFormat="1" ht="17.1" customHeight="1" spans="1:3">
      <c r="A48" s="89">
        <v>103018003</v>
      </c>
      <c r="B48" s="90" t="s">
        <v>869</v>
      </c>
      <c r="C48" s="91"/>
    </row>
    <row r="49" s="77" customFormat="1" ht="17.1" customHeight="1" spans="1:3">
      <c r="A49" s="89">
        <v>103018004</v>
      </c>
      <c r="B49" s="90" t="s">
        <v>870</v>
      </c>
      <c r="C49" s="91"/>
    </row>
    <row r="50" s="77" customFormat="1" ht="17.1" customHeight="1" spans="1:3">
      <c r="A50" s="89">
        <v>103018005</v>
      </c>
      <c r="B50" s="90" t="s">
        <v>871</v>
      </c>
      <c r="C50" s="91"/>
    </row>
    <row r="51" s="77" customFormat="1" ht="17.1" customHeight="1" spans="1:3">
      <c r="A51" s="89">
        <v>103018006</v>
      </c>
      <c r="B51" s="90" t="s">
        <v>872</v>
      </c>
      <c r="C51" s="91"/>
    </row>
    <row r="52" s="77" customFormat="1" ht="17.1" customHeight="1" spans="1:3">
      <c r="A52" s="89">
        <v>103018007</v>
      </c>
      <c r="B52" s="90" t="s">
        <v>873</v>
      </c>
      <c r="C52" s="98"/>
    </row>
    <row r="53" s="97" customFormat="1" ht="17.1" customHeight="1" spans="1:3">
      <c r="A53" s="89">
        <v>1030181</v>
      </c>
      <c r="B53" s="99" t="s">
        <v>874</v>
      </c>
      <c r="C53" s="98"/>
    </row>
    <row r="54" s="97" customFormat="1" ht="17.1" customHeight="1" spans="1:3">
      <c r="A54" s="89">
        <v>1030182</v>
      </c>
      <c r="B54" s="99" t="s">
        <v>875</v>
      </c>
      <c r="C54" s="91"/>
    </row>
    <row r="55" s="97" customFormat="1" ht="17.1" customHeight="1" spans="1:3">
      <c r="A55" s="89">
        <v>1030183</v>
      </c>
      <c r="B55" s="99" t="s">
        <v>876</v>
      </c>
      <c r="C55" s="91"/>
    </row>
    <row r="56" s="97" customFormat="1" ht="17.1" customHeight="1" spans="1:3">
      <c r="A56" s="89">
        <v>1030199</v>
      </c>
      <c r="B56" s="99" t="s">
        <v>877</v>
      </c>
      <c r="C56" s="91"/>
    </row>
    <row r="57" s="97" customFormat="1" ht="17.1" customHeight="1" spans="1:3">
      <c r="A57" s="89">
        <v>10310</v>
      </c>
      <c r="B57" s="99" t="s">
        <v>878</v>
      </c>
      <c r="C57" s="91">
        <v>83</v>
      </c>
    </row>
    <row r="58" s="97" customFormat="1" ht="17.1" customHeight="1" spans="1:3">
      <c r="A58" s="89">
        <v>1031003</v>
      </c>
      <c r="B58" s="99" t="s">
        <v>879</v>
      </c>
      <c r="C58" s="91"/>
    </row>
    <row r="59" s="77" customFormat="1" ht="17.1" customHeight="1" spans="1:3">
      <c r="A59" s="89">
        <v>1031005</v>
      </c>
      <c r="B59" s="99" t="s">
        <v>880</v>
      </c>
      <c r="C59" s="91"/>
    </row>
    <row r="60" s="77" customFormat="1" spans="1:3">
      <c r="A60" s="89">
        <v>1031006</v>
      </c>
      <c r="B60" s="96" t="s">
        <v>881</v>
      </c>
      <c r="C60" s="100">
        <v>0</v>
      </c>
    </row>
    <row r="61" s="77" customFormat="1" spans="1:3">
      <c r="A61" s="89">
        <v>103100601</v>
      </c>
      <c r="B61" s="90" t="s">
        <v>882</v>
      </c>
      <c r="C61" s="91"/>
    </row>
    <row r="62" s="97" customFormat="1" spans="1:3">
      <c r="A62" s="89">
        <v>103100602</v>
      </c>
      <c r="B62" s="90" t="s">
        <v>883</v>
      </c>
      <c r="C62" s="91"/>
    </row>
    <row r="63" s="97" customFormat="1" spans="1:3">
      <c r="A63" s="89">
        <v>103100699</v>
      </c>
      <c r="B63" s="90" t="s">
        <v>884</v>
      </c>
      <c r="C63" s="91"/>
    </row>
    <row r="64" s="97" customFormat="1" spans="1:3">
      <c r="A64" s="89">
        <v>1031008</v>
      </c>
      <c r="B64" s="96" t="s">
        <v>885</v>
      </c>
      <c r="C64" s="91"/>
    </row>
    <row r="65" s="97" customFormat="1" spans="1:3">
      <c r="A65" s="89">
        <v>1031009</v>
      </c>
      <c r="B65" s="96" t="s">
        <v>886</v>
      </c>
      <c r="C65" s="91"/>
    </row>
    <row r="66" s="97" customFormat="1" spans="1:3">
      <c r="A66" s="89">
        <v>1031010</v>
      </c>
      <c r="B66" s="96" t="s">
        <v>887</v>
      </c>
      <c r="C66" s="91"/>
    </row>
    <row r="67" s="97" customFormat="1" spans="1:3">
      <c r="A67" s="89">
        <v>1031011</v>
      </c>
      <c r="B67" s="96" t="s">
        <v>888</v>
      </c>
      <c r="C67" s="91"/>
    </row>
    <row r="68" s="77" customFormat="1" spans="1:3">
      <c r="A68" s="89">
        <v>1031012</v>
      </c>
      <c r="B68" s="96" t="s">
        <v>889</v>
      </c>
      <c r="C68" s="91"/>
    </row>
    <row r="69" s="77" customFormat="1" spans="1:3">
      <c r="A69" s="89">
        <v>1031013</v>
      </c>
      <c r="B69" s="96" t="s">
        <v>890</v>
      </c>
      <c r="C69" s="91">
        <v>0</v>
      </c>
    </row>
    <row r="70" s="97" customFormat="1" spans="1:3">
      <c r="A70" s="89">
        <v>103101301</v>
      </c>
      <c r="B70" s="90" t="s">
        <v>891</v>
      </c>
      <c r="C70" s="91"/>
    </row>
    <row r="71" s="97" customFormat="1" spans="1:3">
      <c r="A71" s="89">
        <v>103101399</v>
      </c>
      <c r="B71" s="90" t="s">
        <v>892</v>
      </c>
      <c r="C71" s="91"/>
    </row>
    <row r="72" s="77" customFormat="1" spans="1:3">
      <c r="A72" s="89">
        <v>1031014</v>
      </c>
      <c r="B72" s="96" t="s">
        <v>893</v>
      </c>
      <c r="C72" s="91"/>
    </row>
    <row r="73" s="77" customFormat="1" spans="1:3">
      <c r="A73" s="89">
        <v>1031099</v>
      </c>
      <c r="B73" s="96" t="s">
        <v>894</v>
      </c>
      <c r="C73" s="91">
        <v>83</v>
      </c>
    </row>
    <row r="74" spans="1:3">
      <c r="A74" s="89">
        <v>103109998</v>
      </c>
      <c r="B74" s="90" t="s">
        <v>895</v>
      </c>
      <c r="C74" s="91">
        <v>83</v>
      </c>
    </row>
    <row r="75" spans="1:3">
      <c r="A75" s="89">
        <v>103109999</v>
      </c>
      <c r="B75" s="90" t="s">
        <v>896</v>
      </c>
      <c r="C75" s="91"/>
    </row>
  </sheetData>
  <mergeCells count="1">
    <mergeCell ref="A1:C1"/>
  </mergeCells>
  <dataValidations count="1">
    <dataValidation type="decimal" operator="between" allowBlank="1" showInputMessage="1" showErrorMessage="1" sqref="C4:C75">
      <formula1>-99999999999999</formula1>
      <formula2>99999999999999</formula2>
    </dataValidation>
  </dataValidations>
  <pageMargins left="0.708661417322835" right="0.708661417322835" top="0.748031496062992" bottom="0.748031496062992" header="0.31496062992126" footer="0.31496062992126"/>
  <pageSetup paperSize="9" scale="97" fitToHeight="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38"/>
  <sheetViews>
    <sheetView showZeros="0" zoomScaleSheetLayoutView="60" workbookViewId="0">
      <selection activeCell="E9" sqref="E9"/>
    </sheetView>
  </sheetViews>
  <sheetFormatPr defaultColWidth="12.125" defaultRowHeight="14.25" outlineLevelCol="2"/>
  <cols>
    <col min="1" max="1" width="9.5" style="1" customWidth="1"/>
    <col min="2" max="2" width="48.875" style="1" customWidth="1"/>
    <col min="3" max="3" width="17.25" style="1" customWidth="1"/>
    <col min="4" max="16384" width="12.125" style="1"/>
  </cols>
  <sheetData>
    <row r="1" ht="33" customHeight="1" spans="1:3">
      <c r="A1" s="163" t="s">
        <v>897</v>
      </c>
      <c r="B1" s="2"/>
      <c r="C1" s="2"/>
    </row>
    <row r="2" ht="17.1" customHeight="1" spans="1:3">
      <c r="A2" s="92"/>
      <c r="B2" s="92"/>
      <c r="C2" s="93" t="s">
        <v>31</v>
      </c>
    </row>
    <row r="3" ht="17.1" customHeight="1" spans="1:3">
      <c r="A3" s="12" t="s">
        <v>67</v>
      </c>
      <c r="B3" s="12" t="s">
        <v>68</v>
      </c>
      <c r="C3" s="12" t="s">
        <v>69</v>
      </c>
    </row>
    <row r="4" ht="17.1" customHeight="1" spans="1:3">
      <c r="A4" s="94"/>
      <c r="B4" s="95" t="s">
        <v>779</v>
      </c>
      <c r="C4" s="91">
        <v>24987</v>
      </c>
    </row>
    <row r="5" ht="17.1" customHeight="1" spans="1:3">
      <c r="A5" s="89">
        <v>205</v>
      </c>
      <c r="B5" s="94" t="s">
        <v>130</v>
      </c>
      <c r="C5" s="91">
        <v>0</v>
      </c>
    </row>
    <row r="6" ht="17.1" customHeight="1" spans="1:3">
      <c r="A6" s="89">
        <v>20598</v>
      </c>
      <c r="B6" s="94" t="s">
        <v>898</v>
      </c>
      <c r="C6" s="91">
        <v>0</v>
      </c>
    </row>
    <row r="7" ht="17.1" customHeight="1" spans="1:3">
      <c r="A7" s="89">
        <v>2059801</v>
      </c>
      <c r="B7" s="89" t="s">
        <v>899</v>
      </c>
      <c r="C7" s="91"/>
    </row>
    <row r="8" ht="17.1" customHeight="1" spans="1:3">
      <c r="A8" s="89">
        <v>2059802</v>
      </c>
      <c r="B8" s="89" t="s">
        <v>138</v>
      </c>
      <c r="C8" s="91"/>
    </row>
    <row r="9" ht="17.1" customHeight="1" spans="1:3">
      <c r="A9" s="89">
        <v>2059803</v>
      </c>
      <c r="B9" s="89" t="s">
        <v>900</v>
      </c>
      <c r="C9" s="91"/>
    </row>
    <row r="10" ht="17.1" customHeight="1" spans="1:3">
      <c r="A10" s="89">
        <v>2059804</v>
      </c>
      <c r="B10" s="89" t="s">
        <v>901</v>
      </c>
      <c r="C10" s="91"/>
    </row>
    <row r="11" ht="17.1" customHeight="1" spans="1:3">
      <c r="A11" s="89">
        <v>2059899</v>
      </c>
      <c r="B11" s="89" t="s">
        <v>902</v>
      </c>
      <c r="C11" s="91"/>
    </row>
    <row r="12" ht="17.1" customHeight="1" spans="1:3">
      <c r="A12" s="89">
        <v>206</v>
      </c>
      <c r="B12" s="96" t="s">
        <v>149</v>
      </c>
      <c r="C12" s="91">
        <v>0</v>
      </c>
    </row>
    <row r="13" ht="17.1" customHeight="1" spans="1:3">
      <c r="A13" s="89">
        <v>20610</v>
      </c>
      <c r="B13" s="96" t="s">
        <v>903</v>
      </c>
      <c r="C13" s="91">
        <v>0</v>
      </c>
    </row>
    <row r="14" ht="17.1" customHeight="1" spans="1:3">
      <c r="A14" s="89">
        <v>2061001</v>
      </c>
      <c r="B14" s="90" t="s">
        <v>904</v>
      </c>
      <c r="C14" s="91"/>
    </row>
    <row r="15" ht="17.1" customHeight="1" spans="1:3">
      <c r="A15" s="89">
        <v>2061002</v>
      </c>
      <c r="B15" s="90" t="s">
        <v>905</v>
      </c>
      <c r="C15" s="91"/>
    </row>
    <row r="16" ht="17.1" customHeight="1" spans="1:3">
      <c r="A16" s="89">
        <v>2061003</v>
      </c>
      <c r="B16" s="90" t="s">
        <v>906</v>
      </c>
      <c r="C16" s="91"/>
    </row>
    <row r="17" ht="17.1" customHeight="1" spans="1:3">
      <c r="A17" s="89">
        <v>2061004</v>
      </c>
      <c r="B17" s="90" t="s">
        <v>907</v>
      </c>
      <c r="C17" s="91"/>
    </row>
    <row r="18" ht="17.1" customHeight="1" spans="1:3">
      <c r="A18" s="89">
        <v>2061005</v>
      </c>
      <c r="B18" s="90" t="s">
        <v>908</v>
      </c>
      <c r="C18" s="91"/>
    </row>
    <row r="19" ht="17.1" customHeight="1" spans="1:3">
      <c r="A19" s="89">
        <v>2061099</v>
      </c>
      <c r="B19" s="90" t="s">
        <v>909</v>
      </c>
      <c r="C19" s="91"/>
    </row>
    <row r="20" ht="17.1" customHeight="1" spans="1:3">
      <c r="A20" s="89">
        <v>20698</v>
      </c>
      <c r="B20" s="96" t="s">
        <v>898</v>
      </c>
      <c r="C20" s="91">
        <v>0</v>
      </c>
    </row>
    <row r="21" ht="17.1" customHeight="1" spans="1:3">
      <c r="A21" s="89">
        <v>2069801</v>
      </c>
      <c r="B21" s="90" t="s">
        <v>910</v>
      </c>
      <c r="C21" s="91"/>
    </row>
    <row r="22" ht="17.1" customHeight="1" spans="1:3">
      <c r="A22" s="89">
        <v>2069802</v>
      </c>
      <c r="B22" s="90" t="s">
        <v>911</v>
      </c>
      <c r="C22" s="91"/>
    </row>
    <row r="23" ht="17.1" customHeight="1" spans="1:3">
      <c r="A23" s="89">
        <v>2069803</v>
      </c>
      <c r="B23" s="90" t="s">
        <v>912</v>
      </c>
      <c r="C23" s="91"/>
    </row>
    <row r="24" ht="17.1" customHeight="1" spans="1:3">
      <c r="A24" s="89">
        <v>2069804</v>
      </c>
      <c r="B24" s="90" t="s">
        <v>913</v>
      </c>
      <c r="C24" s="91"/>
    </row>
    <row r="25" ht="17.1" customHeight="1" spans="1:3">
      <c r="A25" s="89">
        <v>2069805</v>
      </c>
      <c r="B25" s="90" t="s">
        <v>914</v>
      </c>
      <c r="C25" s="91"/>
    </row>
    <row r="26" ht="17.1" customHeight="1" spans="1:3">
      <c r="A26" s="89">
        <v>2069899</v>
      </c>
      <c r="B26" s="90" t="s">
        <v>915</v>
      </c>
      <c r="C26" s="91"/>
    </row>
    <row r="27" ht="17.1" customHeight="1" spans="1:3">
      <c r="A27" s="89">
        <v>207</v>
      </c>
      <c r="B27" s="96" t="s">
        <v>153</v>
      </c>
      <c r="C27" s="91">
        <v>0</v>
      </c>
    </row>
    <row r="28" ht="17.1" customHeight="1" spans="1:3">
      <c r="A28" s="89">
        <v>20707</v>
      </c>
      <c r="B28" s="96" t="s">
        <v>916</v>
      </c>
      <c r="C28" s="91">
        <v>0</v>
      </c>
    </row>
    <row r="29" ht="17.1" customHeight="1" spans="1:3">
      <c r="A29" s="89">
        <v>2070701</v>
      </c>
      <c r="B29" s="90" t="s">
        <v>917</v>
      </c>
      <c r="C29" s="91"/>
    </row>
    <row r="30" ht="17.1" customHeight="1" spans="1:3">
      <c r="A30" s="89">
        <v>2070702</v>
      </c>
      <c r="B30" s="90" t="s">
        <v>918</v>
      </c>
      <c r="C30" s="91"/>
    </row>
    <row r="31" ht="17.1" customHeight="1" spans="1:3">
      <c r="A31" s="89">
        <v>2070703</v>
      </c>
      <c r="B31" s="90" t="s">
        <v>919</v>
      </c>
      <c r="C31" s="91"/>
    </row>
    <row r="32" ht="17.1" customHeight="1" spans="1:3">
      <c r="A32" s="89">
        <v>2070704</v>
      </c>
      <c r="B32" s="90" t="s">
        <v>920</v>
      </c>
      <c r="C32" s="91"/>
    </row>
    <row r="33" ht="17.1" customHeight="1" spans="1:3">
      <c r="A33" s="89">
        <v>2070799</v>
      </c>
      <c r="B33" s="90" t="s">
        <v>921</v>
      </c>
      <c r="C33" s="91"/>
    </row>
    <row r="34" ht="17.1" customHeight="1" spans="1:3">
      <c r="A34" s="89">
        <v>20709</v>
      </c>
      <c r="B34" s="96" t="s">
        <v>922</v>
      </c>
      <c r="C34" s="91">
        <v>0</v>
      </c>
    </row>
    <row r="35" ht="17.1" customHeight="1" spans="1:3">
      <c r="A35" s="89">
        <v>2070901</v>
      </c>
      <c r="B35" s="90" t="s">
        <v>923</v>
      </c>
      <c r="C35" s="91"/>
    </row>
    <row r="36" ht="17.1" customHeight="1" spans="1:3">
      <c r="A36" s="89">
        <v>2070902</v>
      </c>
      <c r="B36" s="90" t="s">
        <v>924</v>
      </c>
      <c r="C36" s="91"/>
    </row>
    <row r="37" ht="17.1" customHeight="1" spans="1:3">
      <c r="A37" s="89">
        <v>2070903</v>
      </c>
      <c r="B37" s="90" t="s">
        <v>925</v>
      </c>
      <c r="C37" s="91"/>
    </row>
    <row r="38" ht="17.1" customHeight="1" spans="1:3">
      <c r="A38" s="89">
        <v>2070904</v>
      </c>
      <c r="B38" s="90" t="s">
        <v>926</v>
      </c>
      <c r="C38" s="91"/>
    </row>
    <row r="39" ht="17.1" customHeight="1" spans="1:3">
      <c r="A39" s="89">
        <v>2070999</v>
      </c>
      <c r="B39" s="90" t="s">
        <v>927</v>
      </c>
      <c r="C39" s="91"/>
    </row>
    <row r="40" ht="17.1" customHeight="1" spans="1:3">
      <c r="A40" s="89">
        <v>20710</v>
      </c>
      <c r="B40" s="96" t="s">
        <v>928</v>
      </c>
      <c r="C40" s="91">
        <v>0</v>
      </c>
    </row>
    <row r="41" ht="17.1" customHeight="1" spans="1:3">
      <c r="A41" s="89">
        <v>2071001</v>
      </c>
      <c r="B41" s="90" t="s">
        <v>929</v>
      </c>
      <c r="C41" s="91"/>
    </row>
    <row r="42" ht="17.1" customHeight="1" spans="1:3">
      <c r="A42" s="89">
        <v>2071099</v>
      </c>
      <c r="B42" s="90" t="s">
        <v>930</v>
      </c>
      <c r="C42" s="91"/>
    </row>
    <row r="43" spans="1:3">
      <c r="A43" s="89">
        <v>208</v>
      </c>
      <c r="B43" s="94" t="s">
        <v>170</v>
      </c>
      <c r="C43" s="91">
        <v>0</v>
      </c>
    </row>
    <row r="44" spans="1:3">
      <c r="A44" s="89">
        <v>20898</v>
      </c>
      <c r="B44" s="94" t="s">
        <v>898</v>
      </c>
      <c r="C44" s="91">
        <v>0</v>
      </c>
    </row>
    <row r="45" spans="1:3">
      <c r="A45" s="89">
        <v>2089801</v>
      </c>
      <c r="B45" s="89" t="s">
        <v>931</v>
      </c>
      <c r="C45" s="91"/>
    </row>
    <row r="46" spans="1:3">
      <c r="A46" s="89">
        <v>2089802</v>
      </c>
      <c r="B46" s="89" t="s">
        <v>932</v>
      </c>
      <c r="C46" s="91"/>
    </row>
    <row r="47" spans="1:3">
      <c r="A47" s="89">
        <v>2089899</v>
      </c>
      <c r="B47" s="89" t="s">
        <v>933</v>
      </c>
      <c r="C47" s="91"/>
    </row>
    <row r="48" spans="1:3">
      <c r="A48" s="89">
        <v>210</v>
      </c>
      <c r="B48" s="94" t="s">
        <v>234</v>
      </c>
      <c r="C48" s="91">
        <v>0</v>
      </c>
    </row>
    <row r="49" spans="1:3">
      <c r="A49" s="89">
        <v>21098</v>
      </c>
      <c r="B49" s="94" t="s">
        <v>898</v>
      </c>
      <c r="C49" s="91">
        <v>0</v>
      </c>
    </row>
    <row r="50" spans="1:3">
      <c r="A50" s="89">
        <v>2109801</v>
      </c>
      <c r="B50" s="89" t="s">
        <v>934</v>
      </c>
      <c r="C50" s="91"/>
    </row>
    <row r="51" spans="1:3">
      <c r="A51" s="89">
        <v>2109802</v>
      </c>
      <c r="B51" s="89" t="s">
        <v>935</v>
      </c>
      <c r="C51" s="91"/>
    </row>
    <row r="52" spans="1:3">
      <c r="A52" s="89">
        <v>2109803</v>
      </c>
      <c r="B52" s="89" t="s">
        <v>936</v>
      </c>
      <c r="C52" s="91"/>
    </row>
    <row r="53" spans="1:3">
      <c r="A53" s="89">
        <v>2109804</v>
      </c>
      <c r="B53" s="89" t="s">
        <v>937</v>
      </c>
      <c r="C53" s="91"/>
    </row>
    <row r="54" spans="1:3">
      <c r="A54" s="89">
        <v>2109899</v>
      </c>
      <c r="B54" s="89" t="s">
        <v>938</v>
      </c>
      <c r="C54" s="91"/>
    </row>
    <row r="55" spans="1:3">
      <c r="A55" s="89">
        <v>211</v>
      </c>
      <c r="B55" s="96" t="s">
        <v>273</v>
      </c>
      <c r="C55" s="91">
        <v>0</v>
      </c>
    </row>
    <row r="56" spans="1:3">
      <c r="A56" s="89">
        <v>21160</v>
      </c>
      <c r="B56" s="96" t="s">
        <v>939</v>
      </c>
      <c r="C56" s="91">
        <v>0</v>
      </c>
    </row>
    <row r="57" spans="1:3">
      <c r="A57" s="89">
        <v>2116001</v>
      </c>
      <c r="B57" s="90" t="s">
        <v>940</v>
      </c>
      <c r="C57" s="91"/>
    </row>
    <row r="58" spans="1:3">
      <c r="A58" s="89">
        <v>2116002</v>
      </c>
      <c r="B58" s="90" t="s">
        <v>941</v>
      </c>
      <c r="C58" s="91"/>
    </row>
    <row r="59" spans="1:3">
      <c r="A59" s="89">
        <v>2116003</v>
      </c>
      <c r="B59" s="90" t="s">
        <v>942</v>
      </c>
      <c r="C59" s="91"/>
    </row>
    <row r="60" spans="1:3">
      <c r="A60" s="89">
        <v>2116099</v>
      </c>
      <c r="B60" s="90" t="s">
        <v>943</v>
      </c>
      <c r="C60" s="91"/>
    </row>
    <row r="61" spans="1:3">
      <c r="A61" s="89">
        <v>21161</v>
      </c>
      <c r="B61" s="96" t="s">
        <v>944</v>
      </c>
      <c r="C61" s="91">
        <v>0</v>
      </c>
    </row>
    <row r="62" spans="1:3">
      <c r="A62" s="89">
        <v>2116101</v>
      </c>
      <c r="B62" s="90" t="s">
        <v>945</v>
      </c>
      <c r="C62" s="91"/>
    </row>
    <row r="63" spans="1:3">
      <c r="A63" s="89">
        <v>2116102</v>
      </c>
      <c r="B63" s="90" t="s">
        <v>946</v>
      </c>
      <c r="C63" s="91"/>
    </row>
    <row r="64" spans="1:3">
      <c r="A64" s="89">
        <v>2116103</v>
      </c>
      <c r="B64" s="90" t="s">
        <v>947</v>
      </c>
      <c r="C64" s="91"/>
    </row>
    <row r="65" spans="1:3">
      <c r="A65" s="89">
        <v>2116104</v>
      </c>
      <c r="B65" s="90" t="s">
        <v>948</v>
      </c>
      <c r="C65" s="91"/>
    </row>
    <row r="66" spans="1:3">
      <c r="A66" s="89">
        <v>21198</v>
      </c>
      <c r="B66" s="96" t="s">
        <v>898</v>
      </c>
      <c r="C66" s="91">
        <v>0</v>
      </c>
    </row>
    <row r="67" spans="1:3">
      <c r="A67" s="89">
        <v>2119801</v>
      </c>
      <c r="B67" s="90" t="s">
        <v>949</v>
      </c>
      <c r="C67" s="91"/>
    </row>
    <row r="68" spans="1:3">
      <c r="A68" s="89">
        <v>2119802</v>
      </c>
      <c r="B68" s="90" t="s">
        <v>950</v>
      </c>
      <c r="C68" s="91"/>
    </row>
    <row r="69" spans="1:3">
      <c r="A69" s="89">
        <v>2119803</v>
      </c>
      <c r="B69" s="90" t="s">
        <v>951</v>
      </c>
      <c r="C69" s="91"/>
    </row>
    <row r="70" spans="1:3">
      <c r="A70" s="89">
        <v>2119899</v>
      </c>
      <c r="B70" s="90" t="s">
        <v>952</v>
      </c>
      <c r="C70" s="91"/>
    </row>
    <row r="71" spans="1:3">
      <c r="A71" s="89">
        <v>212</v>
      </c>
      <c r="B71" s="96" t="s">
        <v>282</v>
      </c>
      <c r="C71" s="91">
        <v>21899</v>
      </c>
    </row>
    <row r="72" spans="1:3">
      <c r="A72" s="89">
        <v>21208</v>
      </c>
      <c r="B72" s="96" t="s">
        <v>953</v>
      </c>
      <c r="C72" s="91">
        <v>11167</v>
      </c>
    </row>
    <row r="73" spans="1:3">
      <c r="A73" s="89">
        <v>2120801</v>
      </c>
      <c r="B73" s="90" t="s">
        <v>954</v>
      </c>
      <c r="C73" s="91">
        <v>1368</v>
      </c>
    </row>
    <row r="74" spans="1:3">
      <c r="A74" s="89">
        <v>2120802</v>
      </c>
      <c r="B74" s="90" t="s">
        <v>955</v>
      </c>
      <c r="C74" s="91"/>
    </row>
    <row r="75" spans="1:3">
      <c r="A75" s="89">
        <v>2120803</v>
      </c>
      <c r="B75" s="90" t="s">
        <v>956</v>
      </c>
      <c r="C75" s="91"/>
    </row>
    <row r="76" spans="1:3">
      <c r="A76" s="89">
        <v>2120804</v>
      </c>
      <c r="B76" s="90" t="s">
        <v>957</v>
      </c>
      <c r="C76" s="91">
        <v>173</v>
      </c>
    </row>
    <row r="77" spans="1:3">
      <c r="A77" s="89">
        <v>2120805</v>
      </c>
      <c r="B77" s="90" t="s">
        <v>958</v>
      </c>
      <c r="C77" s="91">
        <v>218</v>
      </c>
    </row>
    <row r="78" spans="1:3">
      <c r="A78" s="89">
        <v>2120806</v>
      </c>
      <c r="B78" s="90" t="s">
        <v>959</v>
      </c>
      <c r="C78" s="91"/>
    </row>
    <row r="79" spans="1:3">
      <c r="A79" s="89">
        <v>2120807</v>
      </c>
      <c r="B79" s="90" t="s">
        <v>960</v>
      </c>
      <c r="C79" s="91"/>
    </row>
    <row r="80" spans="1:3">
      <c r="A80" s="89">
        <v>2120809</v>
      </c>
      <c r="B80" s="90" t="s">
        <v>961</v>
      </c>
      <c r="C80" s="91"/>
    </row>
    <row r="81" spans="1:3">
      <c r="A81" s="89">
        <v>2120810</v>
      </c>
      <c r="B81" s="90" t="s">
        <v>962</v>
      </c>
      <c r="C81" s="91"/>
    </row>
    <row r="82" spans="1:3">
      <c r="A82" s="89">
        <v>2120811</v>
      </c>
      <c r="B82" s="90" t="s">
        <v>963</v>
      </c>
      <c r="C82" s="91"/>
    </row>
    <row r="83" spans="1:3">
      <c r="A83" s="89">
        <v>2120813</v>
      </c>
      <c r="B83" s="90" t="s">
        <v>964</v>
      </c>
      <c r="C83" s="91"/>
    </row>
    <row r="84" spans="1:3">
      <c r="A84" s="89">
        <v>2120814</v>
      </c>
      <c r="B84" s="90" t="s">
        <v>965</v>
      </c>
      <c r="C84" s="91"/>
    </row>
    <row r="85" spans="1:3">
      <c r="A85" s="89">
        <v>2120815</v>
      </c>
      <c r="B85" s="90" t="s">
        <v>966</v>
      </c>
      <c r="C85" s="91"/>
    </row>
    <row r="86" spans="1:3">
      <c r="A86" s="89">
        <v>2120816</v>
      </c>
      <c r="B86" s="90" t="s">
        <v>967</v>
      </c>
      <c r="C86" s="91"/>
    </row>
    <row r="87" spans="1:3">
      <c r="A87" s="89">
        <v>2120899</v>
      </c>
      <c r="B87" s="90" t="s">
        <v>968</v>
      </c>
      <c r="C87" s="91">
        <v>9408</v>
      </c>
    </row>
    <row r="88" spans="1:3">
      <c r="A88" s="89">
        <v>21210</v>
      </c>
      <c r="B88" s="96" t="s">
        <v>969</v>
      </c>
      <c r="C88" s="91">
        <v>0</v>
      </c>
    </row>
    <row r="89" spans="1:3">
      <c r="A89" s="89">
        <v>2121001</v>
      </c>
      <c r="B89" s="90" t="s">
        <v>954</v>
      </c>
      <c r="C89" s="91"/>
    </row>
    <row r="90" spans="1:3">
      <c r="A90" s="89">
        <v>2121002</v>
      </c>
      <c r="B90" s="90" t="s">
        <v>955</v>
      </c>
      <c r="C90" s="91"/>
    </row>
    <row r="91" spans="1:3">
      <c r="A91" s="89">
        <v>2121099</v>
      </c>
      <c r="B91" s="90" t="s">
        <v>970</v>
      </c>
      <c r="C91" s="91"/>
    </row>
    <row r="92" spans="1:3">
      <c r="A92" s="89">
        <v>21211</v>
      </c>
      <c r="B92" s="96" t="s">
        <v>971</v>
      </c>
      <c r="C92" s="91"/>
    </row>
    <row r="93" spans="1:3">
      <c r="A93" s="89">
        <v>21213</v>
      </c>
      <c r="B93" s="96" t="s">
        <v>972</v>
      </c>
      <c r="C93" s="91">
        <v>13</v>
      </c>
    </row>
    <row r="94" spans="1:3">
      <c r="A94" s="89">
        <v>2121301</v>
      </c>
      <c r="B94" s="90" t="s">
        <v>973</v>
      </c>
      <c r="C94" s="91"/>
    </row>
    <row r="95" spans="1:3">
      <c r="A95" s="89">
        <v>2121302</v>
      </c>
      <c r="B95" s="90" t="s">
        <v>974</v>
      </c>
      <c r="C95" s="91"/>
    </row>
    <row r="96" spans="1:3">
      <c r="A96" s="89">
        <v>2121303</v>
      </c>
      <c r="B96" s="90" t="s">
        <v>975</v>
      </c>
      <c r="C96" s="91"/>
    </row>
    <row r="97" spans="1:3">
      <c r="A97" s="89">
        <v>2121304</v>
      </c>
      <c r="B97" s="90" t="s">
        <v>976</v>
      </c>
      <c r="C97" s="91"/>
    </row>
    <row r="98" spans="1:3">
      <c r="A98" s="89">
        <v>2121399</v>
      </c>
      <c r="B98" s="90" t="s">
        <v>977</v>
      </c>
      <c r="C98" s="91">
        <v>13</v>
      </c>
    </row>
    <row r="99" spans="1:3">
      <c r="A99" s="89">
        <v>21214</v>
      </c>
      <c r="B99" s="96" t="s">
        <v>978</v>
      </c>
      <c r="C99" s="91">
        <v>677</v>
      </c>
    </row>
    <row r="100" spans="1:3">
      <c r="A100" s="89">
        <v>2121401</v>
      </c>
      <c r="B100" s="90" t="s">
        <v>979</v>
      </c>
      <c r="C100" s="91">
        <v>677</v>
      </c>
    </row>
    <row r="101" spans="1:3">
      <c r="A101" s="89">
        <v>2121402</v>
      </c>
      <c r="B101" s="90" t="s">
        <v>980</v>
      </c>
      <c r="C101" s="91"/>
    </row>
    <row r="102" spans="1:3">
      <c r="A102" s="89">
        <v>2121499</v>
      </c>
      <c r="B102" s="90" t="s">
        <v>981</v>
      </c>
      <c r="C102" s="91"/>
    </row>
    <row r="103" spans="1:3">
      <c r="A103" s="89">
        <v>21215</v>
      </c>
      <c r="B103" s="96" t="s">
        <v>982</v>
      </c>
      <c r="C103" s="91">
        <v>0</v>
      </c>
    </row>
    <row r="104" spans="1:3">
      <c r="A104" s="89">
        <v>2121501</v>
      </c>
      <c r="B104" s="90" t="s">
        <v>983</v>
      </c>
      <c r="C104" s="91"/>
    </row>
    <row r="105" spans="1:3">
      <c r="A105" s="89">
        <v>2121502</v>
      </c>
      <c r="B105" s="90" t="s">
        <v>984</v>
      </c>
      <c r="C105" s="91"/>
    </row>
    <row r="106" spans="1:3">
      <c r="A106" s="89">
        <v>2121599</v>
      </c>
      <c r="B106" s="90" t="s">
        <v>985</v>
      </c>
      <c r="C106" s="91"/>
    </row>
    <row r="107" spans="1:3">
      <c r="A107" s="89">
        <v>21216</v>
      </c>
      <c r="B107" s="96" t="s">
        <v>986</v>
      </c>
      <c r="C107" s="91">
        <v>0</v>
      </c>
    </row>
    <row r="108" spans="1:3">
      <c r="A108" s="89">
        <v>2121601</v>
      </c>
      <c r="B108" s="90" t="s">
        <v>983</v>
      </c>
      <c r="C108" s="91"/>
    </row>
    <row r="109" spans="1:3">
      <c r="A109" s="89">
        <v>2121602</v>
      </c>
      <c r="B109" s="90" t="s">
        <v>984</v>
      </c>
      <c r="C109" s="91"/>
    </row>
    <row r="110" spans="1:3">
      <c r="A110" s="89">
        <v>2121699</v>
      </c>
      <c r="B110" s="90" t="s">
        <v>987</v>
      </c>
      <c r="C110" s="91"/>
    </row>
    <row r="111" spans="1:3">
      <c r="A111" s="89">
        <v>21217</v>
      </c>
      <c r="B111" s="96" t="s">
        <v>988</v>
      </c>
      <c r="C111" s="91">
        <v>0</v>
      </c>
    </row>
    <row r="112" spans="1:3">
      <c r="A112" s="89">
        <v>2121701</v>
      </c>
      <c r="B112" s="90" t="s">
        <v>989</v>
      </c>
      <c r="C112" s="91"/>
    </row>
    <row r="113" spans="1:3">
      <c r="A113" s="89">
        <v>2121702</v>
      </c>
      <c r="B113" s="90" t="s">
        <v>990</v>
      </c>
      <c r="C113" s="91"/>
    </row>
    <row r="114" spans="1:3">
      <c r="A114" s="89">
        <v>2121703</v>
      </c>
      <c r="B114" s="90" t="s">
        <v>991</v>
      </c>
      <c r="C114" s="91"/>
    </row>
    <row r="115" spans="1:3">
      <c r="A115" s="89">
        <v>2121704</v>
      </c>
      <c r="B115" s="90" t="s">
        <v>992</v>
      </c>
      <c r="C115" s="91"/>
    </row>
    <row r="116" spans="1:3">
      <c r="A116" s="89">
        <v>2121799</v>
      </c>
      <c r="B116" s="90" t="s">
        <v>993</v>
      </c>
      <c r="C116" s="91"/>
    </row>
    <row r="117" spans="1:3">
      <c r="A117" s="89">
        <v>21218</v>
      </c>
      <c r="B117" s="96" t="s">
        <v>994</v>
      </c>
      <c r="C117" s="91">
        <v>0</v>
      </c>
    </row>
    <row r="118" spans="1:3">
      <c r="A118" s="89">
        <v>2121801</v>
      </c>
      <c r="B118" s="90" t="s">
        <v>995</v>
      </c>
      <c r="C118" s="91"/>
    </row>
    <row r="119" spans="1:3">
      <c r="A119" s="89">
        <v>2121899</v>
      </c>
      <c r="B119" s="90" t="s">
        <v>996</v>
      </c>
      <c r="C119" s="91"/>
    </row>
    <row r="120" spans="1:3">
      <c r="A120" s="89">
        <v>21219</v>
      </c>
      <c r="B120" s="96" t="s">
        <v>997</v>
      </c>
      <c r="C120" s="91">
        <v>10042</v>
      </c>
    </row>
    <row r="121" spans="1:3">
      <c r="A121" s="89">
        <v>2121901</v>
      </c>
      <c r="B121" s="90" t="s">
        <v>983</v>
      </c>
      <c r="C121" s="91"/>
    </row>
    <row r="122" spans="1:3">
      <c r="A122" s="89">
        <v>2121902</v>
      </c>
      <c r="B122" s="90" t="s">
        <v>984</v>
      </c>
      <c r="C122" s="91"/>
    </row>
    <row r="123" spans="1:3">
      <c r="A123" s="89">
        <v>2121903</v>
      </c>
      <c r="B123" s="90" t="s">
        <v>998</v>
      </c>
      <c r="C123" s="91">
        <v>6298</v>
      </c>
    </row>
    <row r="124" spans="1:3">
      <c r="A124" s="89">
        <v>2121904</v>
      </c>
      <c r="B124" s="90" t="s">
        <v>999</v>
      </c>
      <c r="C124" s="91">
        <v>2</v>
      </c>
    </row>
    <row r="125" spans="1:3">
      <c r="A125" s="89">
        <v>2121905</v>
      </c>
      <c r="B125" s="90" t="s">
        <v>1000</v>
      </c>
      <c r="C125" s="91"/>
    </row>
    <row r="126" spans="1:3">
      <c r="A126" s="89">
        <v>2121906</v>
      </c>
      <c r="B126" s="90" t="s">
        <v>1001</v>
      </c>
      <c r="C126" s="91"/>
    </row>
    <row r="127" spans="1:3">
      <c r="A127" s="89">
        <v>2121907</v>
      </c>
      <c r="B127" s="90" t="s">
        <v>1002</v>
      </c>
      <c r="C127" s="91"/>
    </row>
    <row r="128" spans="1:3">
      <c r="A128" s="89">
        <v>2121999</v>
      </c>
      <c r="B128" s="90" t="s">
        <v>1003</v>
      </c>
      <c r="C128" s="91">
        <v>3742</v>
      </c>
    </row>
    <row r="129" spans="1:3">
      <c r="A129" s="89">
        <v>21298</v>
      </c>
      <c r="B129" s="96" t="s">
        <v>898</v>
      </c>
      <c r="C129" s="91">
        <v>0</v>
      </c>
    </row>
    <row r="130" spans="1:3">
      <c r="A130" s="89">
        <v>2129801</v>
      </c>
      <c r="B130" s="90" t="s">
        <v>1004</v>
      </c>
      <c r="C130" s="91"/>
    </row>
    <row r="131" spans="1:3">
      <c r="A131" s="89">
        <v>2129899</v>
      </c>
      <c r="B131" s="90" t="s">
        <v>1005</v>
      </c>
      <c r="C131" s="91"/>
    </row>
    <row r="132" spans="1:3">
      <c r="A132" s="89">
        <v>213</v>
      </c>
      <c r="B132" s="96" t="s">
        <v>294</v>
      </c>
      <c r="C132" s="91">
        <v>430</v>
      </c>
    </row>
    <row r="133" spans="1:3">
      <c r="A133" s="89">
        <v>21366</v>
      </c>
      <c r="B133" s="96" t="s">
        <v>1006</v>
      </c>
      <c r="C133" s="91">
        <v>0</v>
      </c>
    </row>
    <row r="134" spans="1:3">
      <c r="A134" s="89">
        <v>2136601</v>
      </c>
      <c r="B134" s="90" t="s">
        <v>1007</v>
      </c>
      <c r="C134" s="91"/>
    </row>
    <row r="135" spans="1:3">
      <c r="A135" s="89">
        <v>2136602</v>
      </c>
      <c r="B135" s="90" t="s">
        <v>1008</v>
      </c>
      <c r="C135" s="91"/>
    </row>
    <row r="136" spans="1:3">
      <c r="A136" s="89">
        <v>2136603</v>
      </c>
      <c r="B136" s="90" t="s">
        <v>1009</v>
      </c>
      <c r="C136" s="91"/>
    </row>
    <row r="137" spans="1:3">
      <c r="A137" s="89">
        <v>2136699</v>
      </c>
      <c r="B137" s="90" t="s">
        <v>1010</v>
      </c>
      <c r="C137" s="91"/>
    </row>
    <row r="138" spans="1:3">
      <c r="A138" s="89">
        <v>21367</v>
      </c>
      <c r="B138" s="96" t="s">
        <v>1011</v>
      </c>
      <c r="C138" s="91">
        <v>0</v>
      </c>
    </row>
    <row r="139" spans="1:3">
      <c r="A139" s="89">
        <v>2136701</v>
      </c>
      <c r="B139" s="90" t="s">
        <v>1007</v>
      </c>
      <c r="C139" s="91"/>
    </row>
    <row r="140" spans="1:3">
      <c r="A140" s="89">
        <v>2136702</v>
      </c>
      <c r="B140" s="90" t="s">
        <v>1008</v>
      </c>
      <c r="C140" s="91"/>
    </row>
    <row r="141" spans="1:3">
      <c r="A141" s="89">
        <v>2136703</v>
      </c>
      <c r="B141" s="90" t="s">
        <v>1012</v>
      </c>
      <c r="C141" s="91"/>
    </row>
    <row r="142" spans="1:3">
      <c r="A142" s="89">
        <v>2136799</v>
      </c>
      <c r="B142" s="90" t="s">
        <v>1013</v>
      </c>
      <c r="C142" s="91"/>
    </row>
    <row r="143" spans="1:3">
      <c r="A143" s="89">
        <v>21369</v>
      </c>
      <c r="B143" s="96" t="s">
        <v>1014</v>
      </c>
      <c r="C143" s="91">
        <v>0</v>
      </c>
    </row>
    <row r="144" spans="1:3">
      <c r="A144" s="89">
        <v>2136901</v>
      </c>
      <c r="B144" s="90" t="s">
        <v>1015</v>
      </c>
      <c r="C144" s="91"/>
    </row>
    <row r="145" spans="1:3">
      <c r="A145" s="89">
        <v>2136902</v>
      </c>
      <c r="B145" s="90" t="s">
        <v>1016</v>
      </c>
      <c r="C145" s="91"/>
    </row>
    <row r="146" spans="1:3">
      <c r="A146" s="89">
        <v>2136903</v>
      </c>
      <c r="B146" s="90" t="s">
        <v>1017</v>
      </c>
      <c r="C146" s="91"/>
    </row>
    <row r="147" spans="1:3">
      <c r="A147" s="89">
        <v>2136999</v>
      </c>
      <c r="B147" s="90" t="s">
        <v>1018</v>
      </c>
      <c r="C147" s="91"/>
    </row>
    <row r="148" spans="1:3">
      <c r="A148" s="89">
        <v>21370</v>
      </c>
      <c r="B148" s="96" t="s">
        <v>1019</v>
      </c>
      <c r="C148" s="91">
        <v>0</v>
      </c>
    </row>
    <row r="149" spans="1:3">
      <c r="A149" s="89">
        <v>2137001</v>
      </c>
      <c r="B149" s="90" t="s">
        <v>1020</v>
      </c>
      <c r="C149" s="91"/>
    </row>
    <row r="150" spans="1:3">
      <c r="A150" s="89">
        <v>2137099</v>
      </c>
      <c r="B150" s="90" t="s">
        <v>1021</v>
      </c>
      <c r="C150" s="91"/>
    </row>
    <row r="151" spans="1:3">
      <c r="A151" s="89">
        <v>21371</v>
      </c>
      <c r="B151" s="96" t="s">
        <v>1022</v>
      </c>
      <c r="C151" s="91">
        <v>0</v>
      </c>
    </row>
    <row r="152" spans="1:3">
      <c r="A152" s="89">
        <v>2137101</v>
      </c>
      <c r="B152" s="90" t="s">
        <v>1023</v>
      </c>
      <c r="C152" s="91"/>
    </row>
    <row r="153" spans="1:3">
      <c r="A153" s="89">
        <v>2137102</v>
      </c>
      <c r="B153" s="90" t="s">
        <v>1024</v>
      </c>
      <c r="C153" s="91"/>
    </row>
    <row r="154" spans="1:3">
      <c r="A154" s="89">
        <v>2137103</v>
      </c>
      <c r="B154" s="90" t="s">
        <v>1025</v>
      </c>
      <c r="C154" s="91"/>
    </row>
    <row r="155" spans="1:3">
      <c r="A155" s="89">
        <v>2137199</v>
      </c>
      <c r="B155" s="90" t="s">
        <v>1026</v>
      </c>
      <c r="C155" s="91"/>
    </row>
    <row r="156" spans="1:3">
      <c r="A156" s="89">
        <v>21372</v>
      </c>
      <c r="B156" s="96" t="s">
        <v>1027</v>
      </c>
      <c r="C156" s="91">
        <v>430</v>
      </c>
    </row>
    <row r="157" spans="1:3">
      <c r="A157" s="89">
        <v>2137201</v>
      </c>
      <c r="B157" s="90" t="s">
        <v>1028</v>
      </c>
      <c r="C157" s="91">
        <v>391</v>
      </c>
    </row>
    <row r="158" spans="1:3">
      <c r="A158" s="89">
        <v>2137202</v>
      </c>
      <c r="B158" s="90" t="s">
        <v>1007</v>
      </c>
      <c r="C158" s="91">
        <v>39</v>
      </c>
    </row>
    <row r="159" spans="1:3">
      <c r="A159" s="89">
        <v>2137299</v>
      </c>
      <c r="B159" s="90" t="s">
        <v>1029</v>
      </c>
      <c r="C159" s="91"/>
    </row>
    <row r="160" spans="1:3">
      <c r="A160" s="89">
        <v>21373</v>
      </c>
      <c r="B160" s="96" t="s">
        <v>1030</v>
      </c>
      <c r="C160" s="91">
        <v>0</v>
      </c>
    </row>
    <row r="161" spans="1:3">
      <c r="A161" s="89">
        <v>2137301</v>
      </c>
      <c r="B161" s="90" t="s">
        <v>1028</v>
      </c>
      <c r="C161" s="91"/>
    </row>
    <row r="162" spans="1:3">
      <c r="A162" s="89">
        <v>2137302</v>
      </c>
      <c r="B162" s="90" t="s">
        <v>1007</v>
      </c>
      <c r="C162" s="91"/>
    </row>
    <row r="163" spans="1:3">
      <c r="A163" s="89">
        <v>2137399</v>
      </c>
      <c r="B163" s="90" t="s">
        <v>1031</v>
      </c>
      <c r="C163" s="91"/>
    </row>
    <row r="164" spans="1:3">
      <c r="A164" s="89">
        <v>21374</v>
      </c>
      <c r="B164" s="96" t="s">
        <v>1032</v>
      </c>
      <c r="C164" s="91">
        <v>0</v>
      </c>
    </row>
    <row r="165" spans="1:3">
      <c r="A165" s="89">
        <v>2137401</v>
      </c>
      <c r="B165" s="90" t="s">
        <v>1007</v>
      </c>
      <c r="C165" s="91"/>
    </row>
    <row r="166" spans="1:3">
      <c r="A166" s="89">
        <v>2137499</v>
      </c>
      <c r="B166" s="90" t="s">
        <v>1033</v>
      </c>
      <c r="C166" s="91"/>
    </row>
    <row r="167" spans="1:3">
      <c r="A167" s="89">
        <v>21398</v>
      </c>
      <c r="B167" s="96" t="s">
        <v>898</v>
      </c>
      <c r="C167" s="91">
        <v>0</v>
      </c>
    </row>
    <row r="168" spans="1:3">
      <c r="A168" s="89">
        <v>2139801</v>
      </c>
      <c r="B168" s="90" t="s">
        <v>1034</v>
      </c>
      <c r="C168" s="91"/>
    </row>
    <row r="169" spans="1:3">
      <c r="A169" s="89">
        <v>2139802</v>
      </c>
      <c r="B169" s="90" t="s">
        <v>1035</v>
      </c>
      <c r="C169" s="91"/>
    </row>
    <row r="170" spans="1:3">
      <c r="A170" s="89">
        <v>2139899</v>
      </c>
      <c r="B170" s="90" t="s">
        <v>1036</v>
      </c>
      <c r="C170" s="91"/>
    </row>
    <row r="171" spans="1:3">
      <c r="A171" s="89">
        <v>214</v>
      </c>
      <c r="B171" s="96" t="s">
        <v>337</v>
      </c>
      <c r="C171" s="91">
        <v>0</v>
      </c>
    </row>
    <row r="172" spans="1:3">
      <c r="A172" s="89">
        <v>21460</v>
      </c>
      <c r="B172" s="96" t="s">
        <v>1037</v>
      </c>
      <c r="C172" s="91">
        <v>0</v>
      </c>
    </row>
    <row r="173" spans="1:3">
      <c r="A173" s="89">
        <v>2146001</v>
      </c>
      <c r="B173" s="90" t="s">
        <v>339</v>
      </c>
      <c r="C173" s="91"/>
    </row>
    <row r="174" spans="1:3">
      <c r="A174" s="89">
        <v>2146002</v>
      </c>
      <c r="B174" s="90" t="s">
        <v>340</v>
      </c>
      <c r="C174" s="91"/>
    </row>
    <row r="175" spans="1:3">
      <c r="A175" s="89">
        <v>2146003</v>
      </c>
      <c r="B175" s="90" t="s">
        <v>1038</v>
      </c>
      <c r="C175" s="91"/>
    </row>
    <row r="176" spans="1:3">
      <c r="A176" s="89">
        <v>2146099</v>
      </c>
      <c r="B176" s="90" t="s">
        <v>1039</v>
      </c>
      <c r="C176" s="91"/>
    </row>
    <row r="177" spans="1:3">
      <c r="A177" s="89">
        <v>21462</v>
      </c>
      <c r="B177" s="96" t="s">
        <v>1040</v>
      </c>
      <c r="C177" s="91">
        <v>0</v>
      </c>
    </row>
    <row r="178" spans="1:3">
      <c r="A178" s="89">
        <v>2146201</v>
      </c>
      <c r="B178" s="90" t="s">
        <v>1038</v>
      </c>
      <c r="C178" s="91"/>
    </row>
    <row r="179" spans="1:3">
      <c r="A179" s="89">
        <v>2146202</v>
      </c>
      <c r="B179" s="90" t="s">
        <v>1041</v>
      </c>
      <c r="C179" s="91"/>
    </row>
    <row r="180" spans="1:3">
      <c r="A180" s="89">
        <v>2146203</v>
      </c>
      <c r="B180" s="90" t="s">
        <v>1042</v>
      </c>
      <c r="C180" s="91"/>
    </row>
    <row r="181" spans="1:3">
      <c r="A181" s="89">
        <v>2146299</v>
      </c>
      <c r="B181" s="90" t="s">
        <v>1043</v>
      </c>
      <c r="C181" s="91"/>
    </row>
    <row r="182" spans="1:3">
      <c r="A182" s="89">
        <v>21464</v>
      </c>
      <c r="B182" s="96" t="s">
        <v>1044</v>
      </c>
      <c r="C182" s="91">
        <v>0</v>
      </c>
    </row>
    <row r="183" spans="1:3">
      <c r="A183" s="89">
        <v>2146401</v>
      </c>
      <c r="B183" s="90" t="s">
        <v>1045</v>
      </c>
      <c r="C183" s="91"/>
    </row>
    <row r="184" spans="1:3">
      <c r="A184" s="89">
        <v>2146402</v>
      </c>
      <c r="B184" s="90" t="s">
        <v>1046</v>
      </c>
      <c r="C184" s="91"/>
    </row>
    <row r="185" spans="1:3">
      <c r="A185" s="89">
        <v>2146403</v>
      </c>
      <c r="B185" s="90" t="s">
        <v>1047</v>
      </c>
      <c r="C185" s="91"/>
    </row>
    <row r="186" spans="1:3">
      <c r="A186" s="89">
        <v>2146404</v>
      </c>
      <c r="B186" s="90" t="s">
        <v>1048</v>
      </c>
      <c r="C186" s="91"/>
    </row>
    <row r="187" spans="1:3">
      <c r="A187" s="89">
        <v>2146405</v>
      </c>
      <c r="B187" s="90" t="s">
        <v>1049</v>
      </c>
      <c r="C187" s="91"/>
    </row>
    <row r="188" spans="1:3">
      <c r="A188" s="89">
        <v>2146406</v>
      </c>
      <c r="B188" s="90" t="s">
        <v>1050</v>
      </c>
      <c r="C188" s="91"/>
    </row>
    <row r="189" spans="1:3">
      <c r="A189" s="89">
        <v>2146407</v>
      </c>
      <c r="B189" s="90" t="s">
        <v>1051</v>
      </c>
      <c r="C189" s="91"/>
    </row>
    <row r="190" spans="1:3">
      <c r="A190" s="89">
        <v>2146499</v>
      </c>
      <c r="B190" s="90" t="s">
        <v>1052</v>
      </c>
      <c r="C190" s="91"/>
    </row>
    <row r="191" spans="1:3">
      <c r="A191" s="89">
        <v>21468</v>
      </c>
      <c r="B191" s="96" t="s">
        <v>1053</v>
      </c>
      <c r="C191" s="91">
        <v>0</v>
      </c>
    </row>
    <row r="192" spans="1:3">
      <c r="A192" s="89">
        <v>2146801</v>
      </c>
      <c r="B192" s="90" t="s">
        <v>1054</v>
      </c>
      <c r="C192" s="91"/>
    </row>
    <row r="193" spans="1:3">
      <c r="A193" s="89">
        <v>2146802</v>
      </c>
      <c r="B193" s="90" t="s">
        <v>1055</v>
      </c>
      <c r="C193" s="91"/>
    </row>
    <row r="194" spans="1:3">
      <c r="A194" s="89">
        <v>2146803</v>
      </c>
      <c r="B194" s="90" t="s">
        <v>1056</v>
      </c>
      <c r="C194" s="91"/>
    </row>
    <row r="195" spans="1:3">
      <c r="A195" s="89">
        <v>2146804</v>
      </c>
      <c r="B195" s="90" t="s">
        <v>1057</v>
      </c>
      <c r="C195" s="91"/>
    </row>
    <row r="196" spans="1:3">
      <c r="A196" s="89">
        <v>2146805</v>
      </c>
      <c r="B196" s="90" t="s">
        <v>1058</v>
      </c>
      <c r="C196" s="91"/>
    </row>
    <row r="197" spans="1:3">
      <c r="A197" s="89">
        <v>2146899</v>
      </c>
      <c r="B197" s="90" t="s">
        <v>1059</v>
      </c>
      <c r="C197" s="91"/>
    </row>
    <row r="198" spans="1:3">
      <c r="A198" s="89">
        <v>21469</v>
      </c>
      <c r="B198" s="96" t="s">
        <v>1060</v>
      </c>
      <c r="C198" s="91">
        <v>0</v>
      </c>
    </row>
    <row r="199" spans="1:3">
      <c r="A199" s="89">
        <v>2146901</v>
      </c>
      <c r="B199" s="90" t="s">
        <v>1061</v>
      </c>
      <c r="C199" s="91"/>
    </row>
    <row r="200" spans="1:3">
      <c r="A200" s="89">
        <v>2146902</v>
      </c>
      <c r="B200" s="90" t="s">
        <v>1062</v>
      </c>
      <c r="C200" s="91"/>
    </row>
    <row r="201" spans="1:3">
      <c r="A201" s="89">
        <v>2146903</v>
      </c>
      <c r="B201" s="90" t="s">
        <v>1063</v>
      </c>
      <c r="C201" s="91"/>
    </row>
    <row r="202" spans="1:3">
      <c r="A202" s="89">
        <v>2146904</v>
      </c>
      <c r="B202" s="90" t="s">
        <v>1064</v>
      </c>
      <c r="C202" s="91"/>
    </row>
    <row r="203" spans="1:3">
      <c r="A203" s="89">
        <v>2146906</v>
      </c>
      <c r="B203" s="90" t="s">
        <v>1065</v>
      </c>
      <c r="C203" s="91"/>
    </row>
    <row r="204" spans="1:3">
      <c r="A204" s="89">
        <v>2146907</v>
      </c>
      <c r="B204" s="90" t="s">
        <v>1066</v>
      </c>
      <c r="C204" s="91"/>
    </row>
    <row r="205" spans="1:3">
      <c r="A205" s="89">
        <v>2146908</v>
      </c>
      <c r="B205" s="90" t="s">
        <v>1067</v>
      </c>
      <c r="C205" s="91"/>
    </row>
    <row r="206" spans="1:3">
      <c r="A206" s="89">
        <v>2146909</v>
      </c>
      <c r="B206" s="90" t="s">
        <v>1068</v>
      </c>
      <c r="C206" s="91"/>
    </row>
    <row r="207" spans="1:3">
      <c r="A207" s="89">
        <v>2146999</v>
      </c>
      <c r="B207" s="90" t="s">
        <v>1069</v>
      </c>
      <c r="C207" s="91"/>
    </row>
    <row r="208" spans="1:3">
      <c r="A208" s="89">
        <v>21470</v>
      </c>
      <c r="B208" s="96" t="s">
        <v>1070</v>
      </c>
      <c r="C208" s="91">
        <v>0</v>
      </c>
    </row>
    <row r="209" spans="1:3">
      <c r="A209" s="89">
        <v>2147001</v>
      </c>
      <c r="B209" s="90" t="s">
        <v>1071</v>
      </c>
      <c r="C209" s="91"/>
    </row>
    <row r="210" spans="1:3">
      <c r="A210" s="89">
        <v>2147099</v>
      </c>
      <c r="B210" s="90" t="s">
        <v>1072</v>
      </c>
      <c r="C210" s="91"/>
    </row>
    <row r="211" spans="1:3">
      <c r="A211" s="89">
        <v>21471</v>
      </c>
      <c r="B211" s="96" t="s">
        <v>1073</v>
      </c>
      <c r="C211" s="91">
        <v>0</v>
      </c>
    </row>
    <row r="212" spans="1:3">
      <c r="A212" s="89">
        <v>2147101</v>
      </c>
      <c r="B212" s="90" t="s">
        <v>1071</v>
      </c>
      <c r="C212" s="91"/>
    </row>
    <row r="213" spans="1:3">
      <c r="A213" s="89">
        <v>2147199</v>
      </c>
      <c r="B213" s="90" t="s">
        <v>1074</v>
      </c>
      <c r="C213" s="91"/>
    </row>
    <row r="214" spans="1:3">
      <c r="A214" s="89">
        <v>21472</v>
      </c>
      <c r="B214" s="96" t="s">
        <v>1075</v>
      </c>
      <c r="C214" s="91"/>
    </row>
    <row r="215" spans="1:3">
      <c r="A215" s="89">
        <v>21498</v>
      </c>
      <c r="B215" s="96" t="s">
        <v>898</v>
      </c>
      <c r="C215" s="91">
        <v>0</v>
      </c>
    </row>
    <row r="216" spans="1:3">
      <c r="A216" s="89">
        <v>2149801</v>
      </c>
      <c r="B216" s="90" t="s">
        <v>1076</v>
      </c>
      <c r="C216" s="91"/>
    </row>
    <row r="217" spans="1:3">
      <c r="A217" s="89">
        <v>2149802</v>
      </c>
      <c r="B217" s="90" t="s">
        <v>1077</v>
      </c>
      <c r="C217" s="91"/>
    </row>
    <row r="218" spans="1:3">
      <c r="A218" s="89">
        <v>2149803</v>
      </c>
      <c r="B218" s="90" t="s">
        <v>1078</v>
      </c>
      <c r="C218" s="91"/>
    </row>
    <row r="219" spans="1:3">
      <c r="A219" s="89">
        <v>2149804</v>
      </c>
      <c r="B219" s="90" t="s">
        <v>1079</v>
      </c>
      <c r="C219" s="91"/>
    </row>
    <row r="220" spans="1:3">
      <c r="A220" s="89">
        <v>2149899</v>
      </c>
      <c r="B220" s="90" t="s">
        <v>1080</v>
      </c>
      <c r="C220" s="91"/>
    </row>
    <row r="221" spans="1:3">
      <c r="A221" s="89">
        <v>215</v>
      </c>
      <c r="B221" s="96" t="s">
        <v>343</v>
      </c>
      <c r="C221" s="91">
        <v>91</v>
      </c>
    </row>
    <row r="222" spans="1:3">
      <c r="A222" s="89">
        <v>21562</v>
      </c>
      <c r="B222" s="96" t="s">
        <v>1081</v>
      </c>
      <c r="C222" s="91">
        <v>0</v>
      </c>
    </row>
    <row r="223" spans="1:3">
      <c r="A223" s="89">
        <v>2156201</v>
      </c>
      <c r="B223" s="90" t="s">
        <v>1082</v>
      </c>
      <c r="C223" s="91"/>
    </row>
    <row r="224" spans="1:3">
      <c r="A224" s="89">
        <v>2156202</v>
      </c>
      <c r="B224" s="90" t="s">
        <v>1083</v>
      </c>
      <c r="C224" s="91"/>
    </row>
    <row r="225" spans="1:3">
      <c r="A225" s="89">
        <v>2156299</v>
      </c>
      <c r="B225" s="90" t="s">
        <v>1084</v>
      </c>
      <c r="C225" s="91"/>
    </row>
    <row r="226" spans="1:3">
      <c r="A226" s="89">
        <v>21598</v>
      </c>
      <c r="B226" s="96" t="s">
        <v>898</v>
      </c>
      <c r="C226" s="91">
        <v>91</v>
      </c>
    </row>
    <row r="227" spans="1:3">
      <c r="A227" s="89">
        <v>2159801</v>
      </c>
      <c r="B227" s="90" t="s">
        <v>1085</v>
      </c>
      <c r="C227" s="91"/>
    </row>
    <row r="228" spans="1:3">
      <c r="A228" s="89">
        <v>2159802</v>
      </c>
      <c r="B228" s="90" t="s">
        <v>1086</v>
      </c>
      <c r="C228" s="91">
        <v>91</v>
      </c>
    </row>
    <row r="229" spans="1:3">
      <c r="A229" s="89">
        <v>2159803</v>
      </c>
      <c r="B229" s="90" t="s">
        <v>1087</v>
      </c>
      <c r="C229" s="91"/>
    </row>
    <row r="230" spans="1:3">
      <c r="A230" s="89">
        <v>2159899</v>
      </c>
      <c r="B230" s="90" t="s">
        <v>1088</v>
      </c>
      <c r="C230" s="91"/>
    </row>
    <row r="231" spans="1:3">
      <c r="A231" s="89">
        <v>217</v>
      </c>
      <c r="B231" s="96" t="s">
        <v>354</v>
      </c>
      <c r="C231" s="91">
        <v>0</v>
      </c>
    </row>
    <row r="232" spans="1:3">
      <c r="A232" s="89">
        <v>21704</v>
      </c>
      <c r="B232" s="96" t="s">
        <v>1089</v>
      </c>
      <c r="C232" s="91">
        <v>0</v>
      </c>
    </row>
    <row r="233" spans="1:3">
      <c r="A233" s="89">
        <v>2170402</v>
      </c>
      <c r="B233" s="90" t="s">
        <v>1090</v>
      </c>
      <c r="C233" s="91"/>
    </row>
    <row r="234" spans="1:3">
      <c r="A234" s="89">
        <v>2170403</v>
      </c>
      <c r="B234" s="90" t="s">
        <v>1091</v>
      </c>
      <c r="C234" s="91"/>
    </row>
    <row r="235" spans="1:3">
      <c r="A235" s="89">
        <v>220</v>
      </c>
      <c r="B235" s="96" t="s">
        <v>360</v>
      </c>
      <c r="C235" s="91">
        <v>0</v>
      </c>
    </row>
    <row r="236" spans="1:3">
      <c r="A236" s="89">
        <v>22006</v>
      </c>
      <c r="B236" s="96" t="s">
        <v>1092</v>
      </c>
      <c r="C236" s="91">
        <v>0</v>
      </c>
    </row>
    <row r="237" spans="1:3">
      <c r="A237" s="89">
        <v>2200601</v>
      </c>
      <c r="B237" s="90" t="s">
        <v>1093</v>
      </c>
      <c r="C237" s="91"/>
    </row>
    <row r="238" spans="1:3">
      <c r="A238" s="89">
        <v>2200602</v>
      </c>
      <c r="B238" s="90" t="s">
        <v>1094</v>
      </c>
      <c r="C238" s="91"/>
    </row>
    <row r="239" spans="1:3">
      <c r="A239" s="89">
        <v>221</v>
      </c>
      <c r="B239" s="96" t="s">
        <v>367</v>
      </c>
      <c r="C239" s="91">
        <v>0</v>
      </c>
    </row>
    <row r="240" spans="1:3">
      <c r="A240" s="89">
        <v>22198</v>
      </c>
      <c r="B240" s="96" t="s">
        <v>898</v>
      </c>
      <c r="C240" s="91">
        <v>0</v>
      </c>
    </row>
    <row r="241" spans="1:3">
      <c r="A241" s="89">
        <v>2219801</v>
      </c>
      <c r="B241" s="90" t="s">
        <v>1095</v>
      </c>
      <c r="C241" s="91"/>
    </row>
    <row r="242" spans="1:3">
      <c r="A242" s="89">
        <v>2219899</v>
      </c>
      <c r="B242" s="90" t="s">
        <v>1096</v>
      </c>
      <c r="C242" s="91"/>
    </row>
    <row r="243" spans="1:3">
      <c r="A243" s="89">
        <v>222</v>
      </c>
      <c r="B243" s="96" t="s">
        <v>376</v>
      </c>
      <c r="C243" s="91">
        <v>0</v>
      </c>
    </row>
    <row r="244" spans="1:3">
      <c r="A244" s="89">
        <v>22298</v>
      </c>
      <c r="B244" s="96" t="s">
        <v>898</v>
      </c>
      <c r="C244" s="91">
        <v>0</v>
      </c>
    </row>
    <row r="245" spans="1:3">
      <c r="A245" s="89">
        <v>2229801</v>
      </c>
      <c r="B245" s="90" t="s">
        <v>1097</v>
      </c>
      <c r="C245" s="91"/>
    </row>
    <row r="246" spans="1:3">
      <c r="A246" s="89">
        <v>2229899</v>
      </c>
      <c r="B246" s="90" t="s">
        <v>1098</v>
      </c>
      <c r="C246" s="91"/>
    </row>
    <row r="247" spans="1:3">
      <c r="A247" s="89">
        <v>224</v>
      </c>
      <c r="B247" s="96" t="s">
        <v>381</v>
      </c>
      <c r="C247" s="91">
        <v>0</v>
      </c>
    </row>
    <row r="248" spans="1:3">
      <c r="A248" s="89">
        <v>22498</v>
      </c>
      <c r="B248" s="96" t="s">
        <v>1099</v>
      </c>
      <c r="C248" s="91">
        <v>0</v>
      </c>
    </row>
    <row r="249" spans="1:3">
      <c r="A249" s="89">
        <v>2249801</v>
      </c>
      <c r="B249" s="90" t="s">
        <v>1100</v>
      </c>
      <c r="C249" s="91"/>
    </row>
    <row r="250" spans="1:3">
      <c r="A250" s="89">
        <v>2249802</v>
      </c>
      <c r="B250" s="90" t="s">
        <v>1101</v>
      </c>
      <c r="C250" s="91"/>
    </row>
    <row r="251" spans="1:3">
      <c r="A251" s="89">
        <v>2249899</v>
      </c>
      <c r="B251" s="90" t="s">
        <v>1102</v>
      </c>
      <c r="C251" s="91"/>
    </row>
    <row r="252" spans="1:3">
      <c r="A252" s="89">
        <v>229</v>
      </c>
      <c r="B252" s="96" t="s">
        <v>483</v>
      </c>
      <c r="C252" s="91">
        <v>1890</v>
      </c>
    </row>
    <row r="253" spans="1:3">
      <c r="A253" s="89">
        <v>22904</v>
      </c>
      <c r="B253" s="96" t="s">
        <v>1103</v>
      </c>
      <c r="C253" s="91">
        <v>1450</v>
      </c>
    </row>
    <row r="254" spans="1:3">
      <c r="A254" s="89">
        <v>2290401</v>
      </c>
      <c r="B254" s="90" t="s">
        <v>1104</v>
      </c>
      <c r="C254" s="91"/>
    </row>
    <row r="255" spans="1:3">
      <c r="A255" s="89">
        <v>2290402</v>
      </c>
      <c r="B255" s="90" t="s">
        <v>1105</v>
      </c>
      <c r="C255" s="91">
        <v>1450</v>
      </c>
    </row>
    <row r="256" spans="1:3">
      <c r="A256" s="89">
        <v>2290403</v>
      </c>
      <c r="B256" s="90" t="s">
        <v>1106</v>
      </c>
      <c r="C256" s="91"/>
    </row>
    <row r="257" spans="1:3">
      <c r="A257" s="89">
        <v>22908</v>
      </c>
      <c r="B257" s="96" t="s">
        <v>1107</v>
      </c>
      <c r="C257" s="91">
        <v>0</v>
      </c>
    </row>
    <row r="258" spans="1:3">
      <c r="A258" s="89">
        <v>2290802</v>
      </c>
      <c r="B258" s="90" t="s">
        <v>1108</v>
      </c>
      <c r="C258" s="91"/>
    </row>
    <row r="259" spans="1:3">
      <c r="A259" s="89">
        <v>2290803</v>
      </c>
      <c r="B259" s="90" t="s">
        <v>1109</v>
      </c>
      <c r="C259" s="91"/>
    </row>
    <row r="260" spans="1:3">
      <c r="A260" s="89">
        <v>2290804</v>
      </c>
      <c r="B260" s="90" t="s">
        <v>1110</v>
      </c>
      <c r="C260" s="91"/>
    </row>
    <row r="261" spans="1:3">
      <c r="A261" s="89">
        <v>2290805</v>
      </c>
      <c r="B261" s="90" t="s">
        <v>1111</v>
      </c>
      <c r="C261" s="91"/>
    </row>
    <row r="262" spans="1:3">
      <c r="A262" s="89">
        <v>2290806</v>
      </c>
      <c r="B262" s="90" t="s">
        <v>1112</v>
      </c>
      <c r="C262" s="91"/>
    </row>
    <row r="263" spans="1:3">
      <c r="A263" s="89">
        <v>2290807</v>
      </c>
      <c r="B263" s="90" t="s">
        <v>1113</v>
      </c>
      <c r="C263" s="91"/>
    </row>
    <row r="264" spans="1:3">
      <c r="A264" s="89">
        <v>2290808</v>
      </c>
      <c r="B264" s="90" t="s">
        <v>1114</v>
      </c>
      <c r="C264" s="91"/>
    </row>
    <row r="265" spans="1:3">
      <c r="A265" s="89">
        <v>2290899</v>
      </c>
      <c r="B265" s="90" t="s">
        <v>1115</v>
      </c>
      <c r="C265" s="91"/>
    </row>
    <row r="266" spans="1:3">
      <c r="A266" s="89">
        <v>22909</v>
      </c>
      <c r="B266" s="96" t="s">
        <v>1116</v>
      </c>
      <c r="C266" s="91">
        <v>0</v>
      </c>
    </row>
    <row r="267" spans="1:3">
      <c r="A267" s="89">
        <v>2290901</v>
      </c>
      <c r="B267" s="90" t="s">
        <v>1117</v>
      </c>
      <c r="C267" s="91"/>
    </row>
    <row r="268" spans="1:3">
      <c r="A268" s="89">
        <v>22910</v>
      </c>
      <c r="B268" s="96" t="s">
        <v>1118</v>
      </c>
      <c r="C268" s="91">
        <v>0</v>
      </c>
    </row>
    <row r="269" spans="1:3">
      <c r="A269" s="89">
        <v>2291001</v>
      </c>
      <c r="B269" s="90" t="s">
        <v>1119</v>
      </c>
      <c r="C269" s="91"/>
    </row>
    <row r="270" spans="1:3">
      <c r="A270" s="89">
        <v>22960</v>
      </c>
      <c r="B270" s="96" t="s">
        <v>1120</v>
      </c>
      <c r="C270" s="91">
        <v>440</v>
      </c>
    </row>
    <row r="271" spans="1:3">
      <c r="A271" s="89">
        <v>2296001</v>
      </c>
      <c r="B271" s="90" t="s">
        <v>1121</v>
      </c>
      <c r="C271" s="91"/>
    </row>
    <row r="272" spans="1:3">
      <c r="A272" s="89">
        <v>2296002</v>
      </c>
      <c r="B272" s="90" t="s">
        <v>1122</v>
      </c>
      <c r="C272" s="91">
        <v>134</v>
      </c>
    </row>
    <row r="273" spans="1:3">
      <c r="A273" s="89">
        <v>2296003</v>
      </c>
      <c r="B273" s="90" t="s">
        <v>1123</v>
      </c>
      <c r="C273" s="91">
        <v>53</v>
      </c>
    </row>
    <row r="274" spans="1:3">
      <c r="A274" s="89">
        <v>2296004</v>
      </c>
      <c r="B274" s="90" t="s">
        <v>1124</v>
      </c>
      <c r="C274" s="91">
        <v>33</v>
      </c>
    </row>
    <row r="275" spans="1:3">
      <c r="A275" s="89">
        <v>2296005</v>
      </c>
      <c r="B275" s="90" t="s">
        <v>1125</v>
      </c>
      <c r="C275" s="91"/>
    </row>
    <row r="276" spans="1:3">
      <c r="A276" s="89">
        <v>2296006</v>
      </c>
      <c r="B276" s="90" t="s">
        <v>1126</v>
      </c>
      <c r="C276" s="91">
        <v>160</v>
      </c>
    </row>
    <row r="277" spans="1:3">
      <c r="A277" s="89">
        <v>2296010</v>
      </c>
      <c r="B277" s="90" t="s">
        <v>1127</v>
      </c>
      <c r="C277" s="91"/>
    </row>
    <row r="278" spans="1:3">
      <c r="A278" s="89">
        <v>2296011</v>
      </c>
      <c r="B278" s="90" t="s">
        <v>1128</v>
      </c>
      <c r="C278" s="91"/>
    </row>
    <row r="279" spans="1:3">
      <c r="A279" s="89">
        <v>2296012</v>
      </c>
      <c r="B279" s="90" t="s">
        <v>1129</v>
      </c>
      <c r="C279" s="91"/>
    </row>
    <row r="280" spans="1:3">
      <c r="A280" s="89">
        <v>2296013</v>
      </c>
      <c r="B280" s="90" t="s">
        <v>1130</v>
      </c>
      <c r="C280" s="91"/>
    </row>
    <row r="281" spans="1:3">
      <c r="A281" s="89">
        <v>2296099</v>
      </c>
      <c r="B281" s="90" t="s">
        <v>1131</v>
      </c>
      <c r="C281" s="91">
        <v>60</v>
      </c>
    </row>
    <row r="282" spans="1:3">
      <c r="A282" s="89">
        <v>22998</v>
      </c>
      <c r="B282" s="96" t="s">
        <v>1132</v>
      </c>
      <c r="C282" s="91">
        <v>0</v>
      </c>
    </row>
    <row r="283" spans="1:3">
      <c r="A283" s="89">
        <v>2299899</v>
      </c>
      <c r="B283" s="90" t="s">
        <v>670</v>
      </c>
      <c r="C283" s="91"/>
    </row>
    <row r="284" spans="1:3">
      <c r="A284" s="89">
        <v>232</v>
      </c>
      <c r="B284" s="96" t="s">
        <v>398</v>
      </c>
      <c r="C284" s="91">
        <v>653</v>
      </c>
    </row>
    <row r="285" spans="1:3">
      <c r="A285" s="89">
        <v>23204</v>
      </c>
      <c r="B285" s="96" t="s">
        <v>1133</v>
      </c>
      <c r="C285" s="91">
        <v>653</v>
      </c>
    </row>
    <row r="286" spans="1:3">
      <c r="A286" s="89">
        <v>2320401</v>
      </c>
      <c r="B286" s="90" t="s">
        <v>1134</v>
      </c>
      <c r="C286" s="91"/>
    </row>
    <row r="287" spans="1:3">
      <c r="A287" s="89">
        <v>2320405</v>
      </c>
      <c r="B287" s="90" t="s">
        <v>1135</v>
      </c>
      <c r="C287" s="91"/>
    </row>
    <row r="288" spans="1:3">
      <c r="A288" s="89">
        <v>2320411</v>
      </c>
      <c r="B288" s="90" t="s">
        <v>1136</v>
      </c>
      <c r="C288" s="91">
        <v>289</v>
      </c>
    </row>
    <row r="289" spans="1:3">
      <c r="A289" s="89">
        <v>2320413</v>
      </c>
      <c r="B289" s="90" t="s">
        <v>1137</v>
      </c>
      <c r="C289" s="91"/>
    </row>
    <row r="290" spans="1:3">
      <c r="A290" s="89">
        <v>2320414</v>
      </c>
      <c r="B290" s="90" t="s">
        <v>1138</v>
      </c>
      <c r="C290" s="91"/>
    </row>
    <row r="291" spans="1:3">
      <c r="A291" s="89">
        <v>2320416</v>
      </c>
      <c r="B291" s="90" t="s">
        <v>1139</v>
      </c>
      <c r="C291" s="91"/>
    </row>
    <row r="292" spans="1:3">
      <c r="A292" s="89">
        <v>2320417</v>
      </c>
      <c r="B292" s="90" t="s">
        <v>1140</v>
      </c>
      <c r="C292" s="91"/>
    </row>
    <row r="293" spans="1:3">
      <c r="A293" s="89">
        <v>2320418</v>
      </c>
      <c r="B293" s="90" t="s">
        <v>1141</v>
      </c>
      <c r="C293" s="91"/>
    </row>
    <row r="294" spans="1:3">
      <c r="A294" s="89">
        <v>2320419</v>
      </c>
      <c r="B294" s="90" t="s">
        <v>1142</v>
      </c>
      <c r="C294" s="91"/>
    </row>
    <row r="295" spans="1:3">
      <c r="A295" s="89">
        <v>2320420</v>
      </c>
      <c r="B295" s="90" t="s">
        <v>1143</v>
      </c>
      <c r="C295" s="91"/>
    </row>
    <row r="296" spans="1:3">
      <c r="A296" s="89">
        <v>2320431</v>
      </c>
      <c r="B296" s="90" t="s">
        <v>1144</v>
      </c>
      <c r="C296" s="91">
        <v>114</v>
      </c>
    </row>
    <row r="297" spans="1:3">
      <c r="A297" s="89">
        <v>2320432</v>
      </c>
      <c r="B297" s="90" t="s">
        <v>1145</v>
      </c>
      <c r="C297" s="91"/>
    </row>
    <row r="298" spans="1:3">
      <c r="A298" s="89">
        <v>2320433</v>
      </c>
      <c r="B298" s="90" t="s">
        <v>1146</v>
      </c>
      <c r="C298" s="91">
        <v>167</v>
      </c>
    </row>
    <row r="299" spans="1:3">
      <c r="A299" s="89">
        <v>2320498</v>
      </c>
      <c r="B299" s="90" t="s">
        <v>1147</v>
      </c>
      <c r="C299" s="91">
        <v>83</v>
      </c>
    </row>
    <row r="300" spans="1:3">
      <c r="A300" s="89">
        <v>2320499</v>
      </c>
      <c r="B300" s="90" t="s">
        <v>1148</v>
      </c>
      <c r="C300" s="91"/>
    </row>
    <row r="301" spans="1:3">
      <c r="A301" s="89">
        <v>233</v>
      </c>
      <c r="B301" s="96" t="s">
        <v>402</v>
      </c>
      <c r="C301" s="91">
        <v>24</v>
      </c>
    </row>
    <row r="302" spans="1:3">
      <c r="A302" s="89">
        <v>23304</v>
      </c>
      <c r="B302" s="96" t="s">
        <v>1149</v>
      </c>
      <c r="C302" s="91">
        <v>24</v>
      </c>
    </row>
    <row r="303" spans="1:3">
      <c r="A303" s="89">
        <v>2330401</v>
      </c>
      <c r="B303" s="90" t="s">
        <v>1150</v>
      </c>
      <c r="C303" s="91"/>
    </row>
    <row r="304" spans="1:3">
      <c r="A304" s="89">
        <v>2330405</v>
      </c>
      <c r="B304" s="90" t="s">
        <v>1151</v>
      </c>
      <c r="C304" s="91"/>
    </row>
    <row r="305" spans="1:3">
      <c r="A305" s="89">
        <v>2330411</v>
      </c>
      <c r="B305" s="90" t="s">
        <v>1152</v>
      </c>
      <c r="C305" s="91">
        <v>24</v>
      </c>
    </row>
    <row r="306" spans="1:3">
      <c r="A306" s="89">
        <v>2330413</v>
      </c>
      <c r="B306" s="90" t="s">
        <v>1153</v>
      </c>
      <c r="C306" s="91"/>
    </row>
    <row r="307" spans="1:3">
      <c r="A307" s="89">
        <v>2330414</v>
      </c>
      <c r="B307" s="90" t="s">
        <v>1154</v>
      </c>
      <c r="C307" s="91"/>
    </row>
    <row r="308" spans="1:3">
      <c r="A308" s="89">
        <v>2330416</v>
      </c>
      <c r="B308" s="90" t="s">
        <v>1155</v>
      </c>
      <c r="C308" s="91"/>
    </row>
    <row r="309" spans="1:3">
      <c r="A309" s="89">
        <v>2330417</v>
      </c>
      <c r="B309" s="90" t="s">
        <v>1156</v>
      </c>
      <c r="C309" s="91"/>
    </row>
    <row r="310" spans="1:3">
      <c r="A310" s="89">
        <v>2330418</v>
      </c>
      <c r="B310" s="90" t="s">
        <v>1157</v>
      </c>
      <c r="C310" s="91"/>
    </row>
    <row r="311" spans="1:3">
      <c r="A311" s="89">
        <v>2330419</v>
      </c>
      <c r="B311" s="90" t="s">
        <v>1158</v>
      </c>
      <c r="C311" s="91"/>
    </row>
    <row r="312" spans="1:3">
      <c r="A312" s="89">
        <v>2330420</v>
      </c>
      <c r="B312" s="90" t="s">
        <v>1159</v>
      </c>
      <c r="C312" s="91"/>
    </row>
    <row r="313" spans="1:3">
      <c r="A313" s="89">
        <v>2330431</v>
      </c>
      <c r="B313" s="90" t="s">
        <v>1160</v>
      </c>
      <c r="C313" s="91"/>
    </row>
    <row r="314" spans="1:3">
      <c r="A314" s="89">
        <v>2330432</v>
      </c>
      <c r="B314" s="90" t="s">
        <v>1161</v>
      </c>
      <c r="C314" s="91"/>
    </row>
    <row r="315" spans="1:3">
      <c r="A315" s="89">
        <v>2330433</v>
      </c>
      <c r="B315" s="90" t="s">
        <v>1162</v>
      </c>
      <c r="C315" s="91"/>
    </row>
    <row r="316" spans="1:3">
      <c r="A316" s="89">
        <v>2330498</v>
      </c>
      <c r="B316" s="90" t="s">
        <v>1163</v>
      </c>
      <c r="C316" s="91"/>
    </row>
    <row r="317" spans="1:3">
      <c r="A317" s="89">
        <v>2330499</v>
      </c>
      <c r="B317" s="90" t="s">
        <v>1164</v>
      </c>
      <c r="C317" s="91"/>
    </row>
    <row r="318" spans="1:3">
      <c r="A318" s="89">
        <v>234</v>
      </c>
      <c r="B318" s="94" t="s">
        <v>1165</v>
      </c>
      <c r="C318" s="91">
        <v>0</v>
      </c>
    </row>
    <row r="319" spans="1:3">
      <c r="A319" s="89">
        <v>23401</v>
      </c>
      <c r="B319" s="94" t="s">
        <v>453</v>
      </c>
      <c r="C319" s="91">
        <v>0</v>
      </c>
    </row>
    <row r="320" spans="1:3">
      <c r="A320" s="89">
        <v>2340101</v>
      </c>
      <c r="B320" s="89" t="s">
        <v>1166</v>
      </c>
      <c r="C320" s="91"/>
    </row>
    <row r="321" spans="1:3">
      <c r="A321" s="89">
        <v>2340102</v>
      </c>
      <c r="B321" s="89" t="s">
        <v>1167</v>
      </c>
      <c r="C321" s="91"/>
    </row>
    <row r="322" spans="1:3">
      <c r="A322" s="89">
        <v>2340103</v>
      </c>
      <c r="B322" s="89" t="s">
        <v>1168</v>
      </c>
      <c r="C322" s="91"/>
    </row>
    <row r="323" spans="1:3">
      <c r="A323" s="89">
        <v>2340104</v>
      </c>
      <c r="B323" s="89" t="s">
        <v>1169</v>
      </c>
      <c r="C323" s="91"/>
    </row>
    <row r="324" spans="1:3">
      <c r="A324" s="89">
        <v>2340105</v>
      </c>
      <c r="B324" s="89" t="s">
        <v>1170</v>
      </c>
      <c r="C324" s="91"/>
    </row>
    <row r="325" spans="1:3">
      <c r="A325" s="89">
        <v>2340106</v>
      </c>
      <c r="B325" s="89" t="s">
        <v>1171</v>
      </c>
      <c r="C325" s="91"/>
    </row>
    <row r="326" spans="1:3">
      <c r="A326" s="89">
        <v>2340107</v>
      </c>
      <c r="B326" s="89" t="s">
        <v>1172</v>
      </c>
      <c r="C326" s="91"/>
    </row>
    <row r="327" spans="1:3">
      <c r="A327" s="89">
        <v>2340108</v>
      </c>
      <c r="B327" s="89" t="s">
        <v>1173</v>
      </c>
      <c r="C327" s="91"/>
    </row>
    <row r="328" spans="1:3">
      <c r="A328" s="89">
        <v>2340109</v>
      </c>
      <c r="B328" s="89" t="s">
        <v>1174</v>
      </c>
      <c r="C328" s="91"/>
    </row>
    <row r="329" spans="1:3">
      <c r="A329" s="89">
        <v>2340110</v>
      </c>
      <c r="B329" s="89" t="s">
        <v>1175</v>
      </c>
      <c r="C329" s="91"/>
    </row>
    <row r="330" spans="1:3">
      <c r="A330" s="89">
        <v>2340111</v>
      </c>
      <c r="B330" s="89" t="s">
        <v>1176</v>
      </c>
      <c r="C330" s="91"/>
    </row>
    <row r="331" spans="1:3">
      <c r="A331" s="89">
        <v>2340199</v>
      </c>
      <c r="B331" s="89" t="s">
        <v>1177</v>
      </c>
      <c r="C331" s="91"/>
    </row>
    <row r="332" spans="1:3">
      <c r="A332" s="89">
        <v>23402</v>
      </c>
      <c r="B332" s="94" t="s">
        <v>1178</v>
      </c>
      <c r="C332" s="91">
        <v>0</v>
      </c>
    </row>
    <row r="333" spans="1:3">
      <c r="A333" s="89">
        <v>2340201</v>
      </c>
      <c r="B333" s="89" t="s">
        <v>1179</v>
      </c>
      <c r="C333" s="91"/>
    </row>
    <row r="334" spans="1:3">
      <c r="A334" s="89">
        <v>2340202</v>
      </c>
      <c r="B334" s="89" t="s">
        <v>1180</v>
      </c>
      <c r="C334" s="91"/>
    </row>
    <row r="335" spans="1:3">
      <c r="A335" s="89">
        <v>2340203</v>
      </c>
      <c r="B335" s="89" t="s">
        <v>1181</v>
      </c>
      <c r="C335" s="91"/>
    </row>
    <row r="336" spans="1:3">
      <c r="A336" s="89">
        <v>2340204</v>
      </c>
      <c r="B336" s="89" t="s">
        <v>1182</v>
      </c>
      <c r="C336" s="91"/>
    </row>
    <row r="337" spans="1:3">
      <c r="A337" s="89">
        <v>2340205</v>
      </c>
      <c r="B337" s="89" t="s">
        <v>1183</v>
      </c>
      <c r="C337" s="91"/>
    </row>
    <row r="338" spans="1:3">
      <c r="A338" s="89">
        <v>2340299</v>
      </c>
      <c r="B338" s="89" t="s">
        <v>1184</v>
      </c>
      <c r="C338" s="91"/>
    </row>
  </sheetData>
  <mergeCells count="1">
    <mergeCell ref="A1:C1"/>
  </mergeCells>
  <dataValidations count="1">
    <dataValidation type="decimal" operator="between" allowBlank="1" showInputMessage="1" showErrorMessage="1" sqref="C4:C338">
      <formula1>-99999999999999</formula1>
      <formula2>99999999999999</formula2>
    </dataValidation>
  </dataValidations>
  <pageMargins left="0.708661417322835" right="0.708661417322835" top="0.748031496062992" bottom="0.748031496062992" header="0.31496062992126" footer="0.31496062992126"/>
  <pageSetup paperSize="9" fitToHeight="1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38"/>
  <sheetViews>
    <sheetView showZeros="0" zoomScaleSheetLayoutView="60" workbookViewId="0">
      <selection activeCell="E22" sqref="E22"/>
    </sheetView>
  </sheetViews>
  <sheetFormatPr defaultColWidth="12.125" defaultRowHeight="14.25" outlineLevelCol="2"/>
  <cols>
    <col min="1" max="1" width="9.5" style="1" customWidth="1"/>
    <col min="2" max="2" width="48.875" style="1" customWidth="1"/>
    <col min="3" max="3" width="21.5" style="1" customWidth="1"/>
    <col min="4" max="16384" width="12.125" style="1"/>
  </cols>
  <sheetData>
    <row r="1" ht="33" customHeight="1" spans="1:3">
      <c r="A1" s="163" t="s">
        <v>1185</v>
      </c>
      <c r="B1" s="2"/>
      <c r="C1" s="2"/>
    </row>
    <row r="2" ht="17.1" customHeight="1" spans="1:3">
      <c r="A2" s="92"/>
      <c r="B2" s="92"/>
      <c r="C2" s="93" t="s">
        <v>31</v>
      </c>
    </row>
    <row r="3" ht="17.1" customHeight="1" spans="1:3">
      <c r="A3" s="12" t="s">
        <v>67</v>
      </c>
      <c r="B3" s="12" t="s">
        <v>68</v>
      </c>
      <c r="C3" s="12" t="s">
        <v>69</v>
      </c>
    </row>
    <row r="4" ht="17.1" customHeight="1" spans="1:3">
      <c r="A4" s="94"/>
      <c r="B4" s="95" t="s">
        <v>779</v>
      </c>
      <c r="C4" s="91">
        <v>24987</v>
      </c>
    </row>
    <row r="5" ht="17.1" customHeight="1" spans="1:3">
      <c r="A5" s="89">
        <v>205</v>
      </c>
      <c r="B5" s="94" t="s">
        <v>130</v>
      </c>
      <c r="C5" s="91">
        <v>0</v>
      </c>
    </row>
    <row r="6" ht="17.1" customHeight="1" spans="1:3">
      <c r="A6" s="89">
        <v>20598</v>
      </c>
      <c r="B6" s="94" t="s">
        <v>898</v>
      </c>
      <c r="C6" s="91">
        <v>0</v>
      </c>
    </row>
    <row r="7" ht="17.1" customHeight="1" spans="1:3">
      <c r="A7" s="89">
        <v>2059801</v>
      </c>
      <c r="B7" s="89" t="s">
        <v>899</v>
      </c>
      <c r="C7" s="91"/>
    </row>
    <row r="8" ht="17.1" customHeight="1" spans="1:3">
      <c r="A8" s="89">
        <v>2059802</v>
      </c>
      <c r="B8" s="89" t="s">
        <v>138</v>
      </c>
      <c r="C8" s="91"/>
    </row>
    <row r="9" ht="17.1" customHeight="1" spans="1:3">
      <c r="A9" s="89">
        <v>2059803</v>
      </c>
      <c r="B9" s="89" t="s">
        <v>900</v>
      </c>
      <c r="C9" s="91"/>
    </row>
    <row r="10" ht="17.1" customHeight="1" spans="1:3">
      <c r="A10" s="89">
        <v>2059804</v>
      </c>
      <c r="B10" s="89" t="s">
        <v>901</v>
      </c>
      <c r="C10" s="91"/>
    </row>
    <row r="11" ht="17.1" customHeight="1" spans="1:3">
      <c r="A11" s="89">
        <v>2059899</v>
      </c>
      <c r="B11" s="89" t="s">
        <v>902</v>
      </c>
      <c r="C11" s="91"/>
    </row>
    <row r="12" ht="17.1" customHeight="1" spans="1:3">
      <c r="A12" s="89">
        <v>206</v>
      </c>
      <c r="B12" s="96" t="s">
        <v>149</v>
      </c>
      <c r="C12" s="91">
        <v>0</v>
      </c>
    </row>
    <row r="13" ht="17.1" customHeight="1" spans="1:3">
      <c r="A13" s="89">
        <v>20610</v>
      </c>
      <c r="B13" s="96" t="s">
        <v>903</v>
      </c>
      <c r="C13" s="91">
        <v>0</v>
      </c>
    </row>
    <row r="14" ht="17.1" customHeight="1" spans="1:3">
      <c r="A14" s="89">
        <v>2061001</v>
      </c>
      <c r="B14" s="90" t="s">
        <v>904</v>
      </c>
      <c r="C14" s="91"/>
    </row>
    <row r="15" ht="17.1" customHeight="1" spans="1:3">
      <c r="A15" s="89">
        <v>2061002</v>
      </c>
      <c r="B15" s="90" t="s">
        <v>905</v>
      </c>
      <c r="C15" s="91"/>
    </row>
    <row r="16" ht="17.1" customHeight="1" spans="1:3">
      <c r="A16" s="89">
        <v>2061003</v>
      </c>
      <c r="B16" s="90" t="s">
        <v>906</v>
      </c>
      <c r="C16" s="91"/>
    </row>
    <row r="17" ht="17.1" customHeight="1" spans="1:3">
      <c r="A17" s="89">
        <v>2061004</v>
      </c>
      <c r="B17" s="90" t="s">
        <v>907</v>
      </c>
      <c r="C17" s="91"/>
    </row>
    <row r="18" ht="17.1" customHeight="1" spans="1:3">
      <c r="A18" s="89">
        <v>2061005</v>
      </c>
      <c r="B18" s="90" t="s">
        <v>908</v>
      </c>
      <c r="C18" s="91"/>
    </row>
    <row r="19" ht="17.1" customHeight="1" spans="1:3">
      <c r="A19" s="89">
        <v>2061099</v>
      </c>
      <c r="B19" s="90" t="s">
        <v>909</v>
      </c>
      <c r="C19" s="91"/>
    </row>
    <row r="20" ht="17.1" customHeight="1" spans="1:3">
      <c r="A20" s="89">
        <v>20698</v>
      </c>
      <c r="B20" s="96" t="s">
        <v>898</v>
      </c>
      <c r="C20" s="91">
        <v>0</v>
      </c>
    </row>
    <row r="21" ht="17.1" customHeight="1" spans="1:3">
      <c r="A21" s="89">
        <v>2069801</v>
      </c>
      <c r="B21" s="90" t="s">
        <v>910</v>
      </c>
      <c r="C21" s="91"/>
    </row>
    <row r="22" ht="17.1" customHeight="1" spans="1:3">
      <c r="A22" s="89">
        <v>2069802</v>
      </c>
      <c r="B22" s="90" t="s">
        <v>911</v>
      </c>
      <c r="C22" s="91"/>
    </row>
    <row r="23" ht="17.1" customHeight="1" spans="1:3">
      <c r="A23" s="89">
        <v>2069803</v>
      </c>
      <c r="B23" s="90" t="s">
        <v>912</v>
      </c>
      <c r="C23" s="91"/>
    </row>
    <row r="24" ht="17.1" customHeight="1" spans="1:3">
      <c r="A24" s="89">
        <v>2069804</v>
      </c>
      <c r="B24" s="90" t="s">
        <v>913</v>
      </c>
      <c r="C24" s="91"/>
    </row>
    <row r="25" ht="17.1" customHeight="1" spans="1:3">
      <c r="A25" s="89">
        <v>2069805</v>
      </c>
      <c r="B25" s="90" t="s">
        <v>914</v>
      </c>
      <c r="C25" s="91"/>
    </row>
    <row r="26" ht="17.1" customHeight="1" spans="1:3">
      <c r="A26" s="89">
        <v>2069899</v>
      </c>
      <c r="B26" s="90" t="s">
        <v>915</v>
      </c>
      <c r="C26" s="91"/>
    </row>
    <row r="27" ht="17.1" customHeight="1" spans="1:3">
      <c r="A27" s="89">
        <v>207</v>
      </c>
      <c r="B27" s="96" t="s">
        <v>153</v>
      </c>
      <c r="C27" s="91">
        <v>0</v>
      </c>
    </row>
    <row r="28" ht="17.1" customHeight="1" spans="1:3">
      <c r="A28" s="89">
        <v>20707</v>
      </c>
      <c r="B28" s="96" t="s">
        <v>916</v>
      </c>
      <c r="C28" s="91">
        <v>0</v>
      </c>
    </row>
    <row r="29" ht="17.1" customHeight="1" spans="1:3">
      <c r="A29" s="89">
        <v>2070701</v>
      </c>
      <c r="B29" s="90" t="s">
        <v>917</v>
      </c>
      <c r="C29" s="91"/>
    </row>
    <row r="30" ht="17.1" customHeight="1" spans="1:3">
      <c r="A30" s="89">
        <v>2070702</v>
      </c>
      <c r="B30" s="90" t="s">
        <v>918</v>
      </c>
      <c r="C30" s="91"/>
    </row>
    <row r="31" ht="17.1" customHeight="1" spans="1:3">
      <c r="A31" s="89">
        <v>2070703</v>
      </c>
      <c r="B31" s="90" t="s">
        <v>919</v>
      </c>
      <c r="C31" s="91"/>
    </row>
    <row r="32" ht="17.1" customHeight="1" spans="1:3">
      <c r="A32" s="89">
        <v>2070704</v>
      </c>
      <c r="B32" s="90" t="s">
        <v>920</v>
      </c>
      <c r="C32" s="91"/>
    </row>
    <row r="33" ht="17.1" customHeight="1" spans="1:3">
      <c r="A33" s="89">
        <v>2070799</v>
      </c>
      <c r="B33" s="90" t="s">
        <v>921</v>
      </c>
      <c r="C33" s="91"/>
    </row>
    <row r="34" ht="17.1" customHeight="1" spans="1:3">
      <c r="A34" s="89">
        <v>20709</v>
      </c>
      <c r="B34" s="96" t="s">
        <v>922</v>
      </c>
      <c r="C34" s="91">
        <v>0</v>
      </c>
    </row>
    <row r="35" ht="17.1" customHeight="1" spans="1:3">
      <c r="A35" s="89">
        <v>2070901</v>
      </c>
      <c r="B35" s="90" t="s">
        <v>923</v>
      </c>
      <c r="C35" s="91"/>
    </row>
    <row r="36" ht="17.1" customHeight="1" spans="1:3">
      <c r="A36" s="89">
        <v>2070902</v>
      </c>
      <c r="B36" s="90" t="s">
        <v>924</v>
      </c>
      <c r="C36" s="91"/>
    </row>
    <row r="37" ht="17.1" customHeight="1" spans="1:3">
      <c r="A37" s="89">
        <v>2070903</v>
      </c>
      <c r="B37" s="90" t="s">
        <v>925</v>
      </c>
      <c r="C37" s="91"/>
    </row>
    <row r="38" ht="17.1" customHeight="1" spans="1:3">
      <c r="A38" s="89">
        <v>2070904</v>
      </c>
      <c r="B38" s="90" t="s">
        <v>926</v>
      </c>
      <c r="C38" s="91"/>
    </row>
    <row r="39" ht="17.1" customHeight="1" spans="1:3">
      <c r="A39" s="89">
        <v>2070999</v>
      </c>
      <c r="B39" s="90" t="s">
        <v>927</v>
      </c>
      <c r="C39" s="91"/>
    </row>
    <row r="40" ht="17.1" customHeight="1" spans="1:3">
      <c r="A40" s="89">
        <v>20710</v>
      </c>
      <c r="B40" s="96" t="s">
        <v>928</v>
      </c>
      <c r="C40" s="91">
        <v>0</v>
      </c>
    </row>
    <row r="41" ht="17.1" customHeight="1" spans="1:3">
      <c r="A41" s="89">
        <v>2071001</v>
      </c>
      <c r="B41" s="90" t="s">
        <v>929</v>
      </c>
      <c r="C41" s="91"/>
    </row>
    <row r="42" ht="17.1" customHeight="1" spans="1:3">
      <c r="A42" s="89">
        <v>2071099</v>
      </c>
      <c r="B42" s="90" t="s">
        <v>930</v>
      </c>
      <c r="C42" s="91"/>
    </row>
    <row r="43" spans="1:3">
      <c r="A43" s="89">
        <v>208</v>
      </c>
      <c r="B43" s="94" t="s">
        <v>170</v>
      </c>
      <c r="C43" s="91">
        <v>0</v>
      </c>
    </row>
    <row r="44" spans="1:3">
      <c r="A44" s="89">
        <v>20898</v>
      </c>
      <c r="B44" s="94" t="s">
        <v>898</v>
      </c>
      <c r="C44" s="91">
        <v>0</v>
      </c>
    </row>
    <row r="45" spans="1:3">
      <c r="A45" s="89">
        <v>2089801</v>
      </c>
      <c r="B45" s="89" t="s">
        <v>931</v>
      </c>
      <c r="C45" s="91"/>
    </row>
    <row r="46" spans="1:3">
      <c r="A46" s="89">
        <v>2089802</v>
      </c>
      <c r="B46" s="89" t="s">
        <v>932</v>
      </c>
      <c r="C46" s="91"/>
    </row>
    <row r="47" spans="1:3">
      <c r="A47" s="89">
        <v>2089899</v>
      </c>
      <c r="B47" s="89" t="s">
        <v>933</v>
      </c>
      <c r="C47" s="91"/>
    </row>
    <row r="48" spans="1:3">
      <c r="A48" s="89">
        <v>210</v>
      </c>
      <c r="B48" s="94" t="s">
        <v>234</v>
      </c>
      <c r="C48" s="91">
        <v>0</v>
      </c>
    </row>
    <row r="49" spans="1:3">
      <c r="A49" s="89">
        <v>21098</v>
      </c>
      <c r="B49" s="94" t="s">
        <v>898</v>
      </c>
      <c r="C49" s="91">
        <v>0</v>
      </c>
    </row>
    <row r="50" spans="1:3">
      <c r="A50" s="89">
        <v>2109801</v>
      </c>
      <c r="B50" s="89" t="s">
        <v>934</v>
      </c>
      <c r="C50" s="91"/>
    </row>
    <row r="51" spans="1:3">
      <c r="A51" s="89">
        <v>2109802</v>
      </c>
      <c r="B51" s="89" t="s">
        <v>935</v>
      </c>
      <c r="C51" s="91"/>
    </row>
    <row r="52" spans="1:3">
      <c r="A52" s="89">
        <v>2109803</v>
      </c>
      <c r="B52" s="89" t="s">
        <v>936</v>
      </c>
      <c r="C52" s="91"/>
    </row>
    <row r="53" spans="1:3">
      <c r="A53" s="89">
        <v>2109804</v>
      </c>
      <c r="B53" s="89" t="s">
        <v>937</v>
      </c>
      <c r="C53" s="91"/>
    </row>
    <row r="54" spans="1:3">
      <c r="A54" s="89">
        <v>2109899</v>
      </c>
      <c r="B54" s="89" t="s">
        <v>938</v>
      </c>
      <c r="C54" s="91"/>
    </row>
    <row r="55" spans="1:3">
      <c r="A55" s="89">
        <v>211</v>
      </c>
      <c r="B55" s="96" t="s">
        <v>273</v>
      </c>
      <c r="C55" s="91">
        <v>0</v>
      </c>
    </row>
    <row r="56" spans="1:3">
      <c r="A56" s="89">
        <v>21160</v>
      </c>
      <c r="B56" s="96" t="s">
        <v>939</v>
      </c>
      <c r="C56" s="91">
        <v>0</v>
      </c>
    </row>
    <row r="57" spans="1:3">
      <c r="A57" s="89">
        <v>2116001</v>
      </c>
      <c r="B57" s="90" t="s">
        <v>940</v>
      </c>
      <c r="C57" s="91"/>
    </row>
    <row r="58" spans="1:3">
      <c r="A58" s="89">
        <v>2116002</v>
      </c>
      <c r="B58" s="90" t="s">
        <v>941</v>
      </c>
      <c r="C58" s="91"/>
    </row>
    <row r="59" spans="1:3">
      <c r="A59" s="89">
        <v>2116003</v>
      </c>
      <c r="B59" s="90" t="s">
        <v>942</v>
      </c>
      <c r="C59" s="91"/>
    </row>
    <row r="60" spans="1:3">
      <c r="A60" s="89">
        <v>2116099</v>
      </c>
      <c r="B60" s="90" t="s">
        <v>943</v>
      </c>
      <c r="C60" s="91"/>
    </row>
    <row r="61" spans="1:3">
      <c r="A61" s="89">
        <v>21161</v>
      </c>
      <c r="B61" s="96" t="s">
        <v>944</v>
      </c>
      <c r="C61" s="91">
        <v>0</v>
      </c>
    </row>
    <row r="62" spans="1:3">
      <c r="A62" s="89">
        <v>2116101</v>
      </c>
      <c r="B62" s="90" t="s">
        <v>945</v>
      </c>
      <c r="C62" s="91"/>
    </row>
    <row r="63" spans="1:3">
      <c r="A63" s="89">
        <v>2116102</v>
      </c>
      <c r="B63" s="90" t="s">
        <v>946</v>
      </c>
      <c r="C63" s="91"/>
    </row>
    <row r="64" spans="1:3">
      <c r="A64" s="89">
        <v>2116103</v>
      </c>
      <c r="B64" s="90" t="s">
        <v>947</v>
      </c>
      <c r="C64" s="91"/>
    </row>
    <row r="65" spans="1:3">
      <c r="A65" s="89">
        <v>2116104</v>
      </c>
      <c r="B65" s="90" t="s">
        <v>948</v>
      </c>
      <c r="C65" s="91"/>
    </row>
    <row r="66" spans="1:3">
      <c r="A66" s="89">
        <v>21198</v>
      </c>
      <c r="B66" s="96" t="s">
        <v>898</v>
      </c>
      <c r="C66" s="91">
        <v>0</v>
      </c>
    </row>
    <row r="67" spans="1:3">
      <c r="A67" s="89">
        <v>2119801</v>
      </c>
      <c r="B67" s="90" t="s">
        <v>949</v>
      </c>
      <c r="C67" s="91"/>
    </row>
    <row r="68" spans="1:3">
      <c r="A68" s="89">
        <v>2119802</v>
      </c>
      <c r="B68" s="90" t="s">
        <v>950</v>
      </c>
      <c r="C68" s="91"/>
    </row>
    <row r="69" spans="1:3">
      <c r="A69" s="89">
        <v>2119803</v>
      </c>
      <c r="B69" s="90" t="s">
        <v>951</v>
      </c>
      <c r="C69" s="91"/>
    </row>
    <row r="70" spans="1:3">
      <c r="A70" s="89">
        <v>2119899</v>
      </c>
      <c r="B70" s="90" t="s">
        <v>952</v>
      </c>
      <c r="C70" s="91"/>
    </row>
    <row r="71" spans="1:3">
      <c r="A71" s="89">
        <v>212</v>
      </c>
      <c r="B71" s="96" t="s">
        <v>282</v>
      </c>
      <c r="C71" s="91">
        <v>21899</v>
      </c>
    </row>
    <row r="72" spans="1:3">
      <c r="A72" s="89">
        <v>21208</v>
      </c>
      <c r="B72" s="96" t="s">
        <v>953</v>
      </c>
      <c r="C72" s="91">
        <v>11167</v>
      </c>
    </row>
    <row r="73" spans="1:3">
      <c r="A73" s="89">
        <v>2120801</v>
      </c>
      <c r="B73" s="90" t="s">
        <v>954</v>
      </c>
      <c r="C73" s="91">
        <v>1368</v>
      </c>
    </row>
    <row r="74" spans="1:3">
      <c r="A74" s="89">
        <v>2120802</v>
      </c>
      <c r="B74" s="90" t="s">
        <v>955</v>
      </c>
      <c r="C74" s="91"/>
    </row>
    <row r="75" spans="1:3">
      <c r="A75" s="89">
        <v>2120803</v>
      </c>
      <c r="B75" s="90" t="s">
        <v>956</v>
      </c>
      <c r="C75" s="91"/>
    </row>
    <row r="76" spans="1:3">
      <c r="A76" s="89">
        <v>2120804</v>
      </c>
      <c r="B76" s="90" t="s">
        <v>957</v>
      </c>
      <c r="C76" s="91">
        <v>173</v>
      </c>
    </row>
    <row r="77" spans="1:3">
      <c r="A77" s="89">
        <v>2120805</v>
      </c>
      <c r="B77" s="90" t="s">
        <v>958</v>
      </c>
      <c r="C77" s="91">
        <v>218</v>
      </c>
    </row>
    <row r="78" spans="1:3">
      <c r="A78" s="89">
        <v>2120806</v>
      </c>
      <c r="B78" s="90" t="s">
        <v>959</v>
      </c>
      <c r="C78" s="91"/>
    </row>
    <row r="79" spans="1:3">
      <c r="A79" s="89">
        <v>2120807</v>
      </c>
      <c r="B79" s="90" t="s">
        <v>960</v>
      </c>
      <c r="C79" s="91"/>
    </row>
    <row r="80" spans="1:3">
      <c r="A80" s="89">
        <v>2120809</v>
      </c>
      <c r="B80" s="90" t="s">
        <v>961</v>
      </c>
      <c r="C80" s="91"/>
    </row>
    <row r="81" spans="1:3">
      <c r="A81" s="89">
        <v>2120810</v>
      </c>
      <c r="B81" s="90" t="s">
        <v>962</v>
      </c>
      <c r="C81" s="91"/>
    </row>
    <row r="82" spans="1:3">
      <c r="A82" s="89">
        <v>2120811</v>
      </c>
      <c r="B82" s="90" t="s">
        <v>963</v>
      </c>
      <c r="C82" s="91"/>
    </row>
    <row r="83" spans="1:3">
      <c r="A83" s="89">
        <v>2120813</v>
      </c>
      <c r="B83" s="90" t="s">
        <v>964</v>
      </c>
      <c r="C83" s="91"/>
    </row>
    <row r="84" spans="1:3">
      <c r="A84" s="89">
        <v>2120814</v>
      </c>
      <c r="B84" s="90" t="s">
        <v>965</v>
      </c>
      <c r="C84" s="91"/>
    </row>
    <row r="85" spans="1:3">
      <c r="A85" s="89">
        <v>2120815</v>
      </c>
      <c r="B85" s="90" t="s">
        <v>966</v>
      </c>
      <c r="C85" s="91"/>
    </row>
    <row r="86" spans="1:3">
      <c r="A86" s="89">
        <v>2120816</v>
      </c>
      <c r="B86" s="90" t="s">
        <v>967</v>
      </c>
      <c r="C86" s="91"/>
    </row>
    <row r="87" spans="1:3">
      <c r="A87" s="89">
        <v>2120899</v>
      </c>
      <c r="B87" s="90" t="s">
        <v>968</v>
      </c>
      <c r="C87" s="91">
        <v>9408</v>
      </c>
    </row>
    <row r="88" spans="1:3">
      <c r="A88" s="89">
        <v>21210</v>
      </c>
      <c r="B88" s="96" t="s">
        <v>969</v>
      </c>
      <c r="C88" s="91">
        <v>0</v>
      </c>
    </row>
    <row r="89" spans="1:3">
      <c r="A89" s="89">
        <v>2121001</v>
      </c>
      <c r="B89" s="90" t="s">
        <v>954</v>
      </c>
      <c r="C89" s="91"/>
    </row>
    <row r="90" spans="1:3">
      <c r="A90" s="89">
        <v>2121002</v>
      </c>
      <c r="B90" s="90" t="s">
        <v>955</v>
      </c>
      <c r="C90" s="91"/>
    </row>
    <row r="91" spans="1:3">
      <c r="A91" s="89">
        <v>2121099</v>
      </c>
      <c r="B91" s="90" t="s">
        <v>970</v>
      </c>
      <c r="C91" s="91"/>
    </row>
    <row r="92" spans="1:3">
      <c r="A92" s="89">
        <v>21211</v>
      </c>
      <c r="B92" s="96" t="s">
        <v>971</v>
      </c>
      <c r="C92" s="91"/>
    </row>
    <row r="93" spans="1:3">
      <c r="A93" s="89">
        <v>21213</v>
      </c>
      <c r="B93" s="96" t="s">
        <v>972</v>
      </c>
      <c r="C93" s="91">
        <v>13</v>
      </c>
    </row>
    <row r="94" spans="1:3">
      <c r="A94" s="89">
        <v>2121301</v>
      </c>
      <c r="B94" s="90" t="s">
        <v>973</v>
      </c>
      <c r="C94" s="91"/>
    </row>
    <row r="95" spans="1:3">
      <c r="A95" s="89">
        <v>2121302</v>
      </c>
      <c r="B95" s="90" t="s">
        <v>974</v>
      </c>
      <c r="C95" s="91"/>
    </row>
    <row r="96" spans="1:3">
      <c r="A96" s="89">
        <v>2121303</v>
      </c>
      <c r="B96" s="90" t="s">
        <v>975</v>
      </c>
      <c r="C96" s="91"/>
    </row>
    <row r="97" spans="1:3">
      <c r="A97" s="89">
        <v>2121304</v>
      </c>
      <c r="B97" s="90" t="s">
        <v>976</v>
      </c>
      <c r="C97" s="91"/>
    </row>
    <row r="98" spans="1:3">
      <c r="A98" s="89">
        <v>2121399</v>
      </c>
      <c r="B98" s="90" t="s">
        <v>977</v>
      </c>
      <c r="C98" s="91">
        <v>13</v>
      </c>
    </row>
    <row r="99" spans="1:3">
      <c r="A99" s="89">
        <v>21214</v>
      </c>
      <c r="B99" s="96" t="s">
        <v>978</v>
      </c>
      <c r="C99" s="91">
        <v>677</v>
      </c>
    </row>
    <row r="100" spans="1:3">
      <c r="A100" s="89">
        <v>2121401</v>
      </c>
      <c r="B100" s="90" t="s">
        <v>979</v>
      </c>
      <c r="C100" s="91">
        <v>677</v>
      </c>
    </row>
    <row r="101" spans="1:3">
      <c r="A101" s="89">
        <v>2121402</v>
      </c>
      <c r="B101" s="90" t="s">
        <v>980</v>
      </c>
      <c r="C101" s="91"/>
    </row>
    <row r="102" spans="1:3">
      <c r="A102" s="89">
        <v>2121499</v>
      </c>
      <c r="B102" s="90" t="s">
        <v>981</v>
      </c>
      <c r="C102" s="91"/>
    </row>
    <row r="103" spans="1:3">
      <c r="A103" s="89">
        <v>21215</v>
      </c>
      <c r="B103" s="96" t="s">
        <v>982</v>
      </c>
      <c r="C103" s="91">
        <v>0</v>
      </c>
    </row>
    <row r="104" spans="1:3">
      <c r="A104" s="89">
        <v>2121501</v>
      </c>
      <c r="B104" s="90" t="s">
        <v>983</v>
      </c>
      <c r="C104" s="91"/>
    </row>
    <row r="105" spans="1:3">
      <c r="A105" s="89">
        <v>2121502</v>
      </c>
      <c r="B105" s="90" t="s">
        <v>984</v>
      </c>
      <c r="C105" s="91"/>
    </row>
    <row r="106" spans="1:3">
      <c r="A106" s="89">
        <v>2121599</v>
      </c>
      <c r="B106" s="90" t="s">
        <v>985</v>
      </c>
      <c r="C106" s="91"/>
    </row>
    <row r="107" spans="1:3">
      <c r="A107" s="89">
        <v>21216</v>
      </c>
      <c r="B107" s="96" t="s">
        <v>986</v>
      </c>
      <c r="C107" s="91">
        <v>0</v>
      </c>
    </row>
    <row r="108" spans="1:3">
      <c r="A108" s="89">
        <v>2121601</v>
      </c>
      <c r="B108" s="90" t="s">
        <v>983</v>
      </c>
      <c r="C108" s="91"/>
    </row>
    <row r="109" spans="1:3">
      <c r="A109" s="89">
        <v>2121602</v>
      </c>
      <c r="B109" s="90" t="s">
        <v>984</v>
      </c>
      <c r="C109" s="91"/>
    </row>
    <row r="110" spans="1:3">
      <c r="A110" s="89">
        <v>2121699</v>
      </c>
      <c r="B110" s="90" t="s">
        <v>987</v>
      </c>
      <c r="C110" s="91"/>
    </row>
    <row r="111" spans="1:3">
      <c r="A111" s="89">
        <v>21217</v>
      </c>
      <c r="B111" s="96" t="s">
        <v>988</v>
      </c>
      <c r="C111" s="91">
        <v>0</v>
      </c>
    </row>
    <row r="112" spans="1:3">
      <c r="A112" s="89">
        <v>2121701</v>
      </c>
      <c r="B112" s="90" t="s">
        <v>989</v>
      </c>
      <c r="C112" s="91"/>
    </row>
    <row r="113" spans="1:3">
      <c r="A113" s="89">
        <v>2121702</v>
      </c>
      <c r="B113" s="90" t="s">
        <v>990</v>
      </c>
      <c r="C113" s="91"/>
    </row>
    <row r="114" spans="1:3">
      <c r="A114" s="89">
        <v>2121703</v>
      </c>
      <c r="B114" s="90" t="s">
        <v>991</v>
      </c>
      <c r="C114" s="91"/>
    </row>
    <row r="115" spans="1:3">
      <c r="A115" s="89">
        <v>2121704</v>
      </c>
      <c r="B115" s="90" t="s">
        <v>992</v>
      </c>
      <c r="C115" s="91"/>
    </row>
    <row r="116" spans="1:3">
      <c r="A116" s="89">
        <v>2121799</v>
      </c>
      <c r="B116" s="90" t="s">
        <v>993</v>
      </c>
      <c r="C116" s="91"/>
    </row>
    <row r="117" spans="1:3">
      <c r="A117" s="89">
        <v>21218</v>
      </c>
      <c r="B117" s="96" t="s">
        <v>994</v>
      </c>
      <c r="C117" s="91">
        <v>0</v>
      </c>
    </row>
    <row r="118" spans="1:3">
      <c r="A118" s="89">
        <v>2121801</v>
      </c>
      <c r="B118" s="90" t="s">
        <v>995</v>
      </c>
      <c r="C118" s="91"/>
    </row>
    <row r="119" spans="1:3">
      <c r="A119" s="89">
        <v>2121899</v>
      </c>
      <c r="B119" s="90" t="s">
        <v>996</v>
      </c>
      <c r="C119" s="91"/>
    </row>
    <row r="120" spans="1:3">
      <c r="A120" s="89">
        <v>21219</v>
      </c>
      <c r="B120" s="96" t="s">
        <v>997</v>
      </c>
      <c r="C120" s="91">
        <v>10042</v>
      </c>
    </row>
    <row r="121" spans="1:3">
      <c r="A121" s="89">
        <v>2121901</v>
      </c>
      <c r="B121" s="90" t="s">
        <v>983</v>
      </c>
      <c r="C121" s="91"/>
    </row>
    <row r="122" spans="1:3">
      <c r="A122" s="89">
        <v>2121902</v>
      </c>
      <c r="B122" s="90" t="s">
        <v>984</v>
      </c>
      <c r="C122" s="91"/>
    </row>
    <row r="123" spans="1:3">
      <c r="A123" s="89">
        <v>2121903</v>
      </c>
      <c r="B123" s="90" t="s">
        <v>998</v>
      </c>
      <c r="C123" s="91">
        <v>6298</v>
      </c>
    </row>
    <row r="124" spans="1:3">
      <c r="A124" s="89">
        <v>2121904</v>
      </c>
      <c r="B124" s="90" t="s">
        <v>999</v>
      </c>
      <c r="C124" s="91">
        <v>2</v>
      </c>
    </row>
    <row r="125" spans="1:3">
      <c r="A125" s="89">
        <v>2121905</v>
      </c>
      <c r="B125" s="90" t="s">
        <v>1000</v>
      </c>
      <c r="C125" s="91"/>
    </row>
    <row r="126" spans="1:3">
      <c r="A126" s="89">
        <v>2121906</v>
      </c>
      <c r="B126" s="90" t="s">
        <v>1001</v>
      </c>
      <c r="C126" s="91"/>
    </row>
    <row r="127" spans="1:3">
      <c r="A127" s="89">
        <v>2121907</v>
      </c>
      <c r="B127" s="90" t="s">
        <v>1002</v>
      </c>
      <c r="C127" s="91"/>
    </row>
    <row r="128" spans="1:3">
      <c r="A128" s="89">
        <v>2121999</v>
      </c>
      <c r="B128" s="90" t="s">
        <v>1003</v>
      </c>
      <c r="C128" s="91">
        <v>3742</v>
      </c>
    </row>
    <row r="129" spans="1:3">
      <c r="A129" s="89">
        <v>21298</v>
      </c>
      <c r="B129" s="96" t="s">
        <v>898</v>
      </c>
      <c r="C129" s="91">
        <v>0</v>
      </c>
    </row>
    <row r="130" spans="1:3">
      <c r="A130" s="89">
        <v>2129801</v>
      </c>
      <c r="B130" s="90" t="s">
        <v>1004</v>
      </c>
      <c r="C130" s="91"/>
    </row>
    <row r="131" spans="1:3">
      <c r="A131" s="89">
        <v>2129899</v>
      </c>
      <c r="B131" s="90" t="s">
        <v>1005</v>
      </c>
      <c r="C131" s="91"/>
    </row>
    <row r="132" spans="1:3">
      <c r="A132" s="89">
        <v>213</v>
      </c>
      <c r="B132" s="96" t="s">
        <v>294</v>
      </c>
      <c r="C132" s="91">
        <v>430</v>
      </c>
    </row>
    <row r="133" spans="1:3">
      <c r="A133" s="89">
        <v>21366</v>
      </c>
      <c r="B133" s="96" t="s">
        <v>1006</v>
      </c>
      <c r="C133" s="91">
        <v>0</v>
      </c>
    </row>
    <row r="134" spans="1:3">
      <c r="A134" s="89">
        <v>2136601</v>
      </c>
      <c r="B134" s="90" t="s">
        <v>1007</v>
      </c>
      <c r="C134" s="91"/>
    </row>
    <row r="135" spans="1:3">
      <c r="A135" s="89">
        <v>2136602</v>
      </c>
      <c r="B135" s="90" t="s">
        <v>1008</v>
      </c>
      <c r="C135" s="91"/>
    </row>
    <row r="136" spans="1:3">
      <c r="A136" s="89">
        <v>2136603</v>
      </c>
      <c r="B136" s="90" t="s">
        <v>1009</v>
      </c>
      <c r="C136" s="91"/>
    </row>
    <row r="137" spans="1:3">
      <c r="A137" s="89">
        <v>2136699</v>
      </c>
      <c r="B137" s="90" t="s">
        <v>1010</v>
      </c>
      <c r="C137" s="91"/>
    </row>
    <row r="138" spans="1:3">
      <c r="A138" s="89">
        <v>21367</v>
      </c>
      <c r="B138" s="96" t="s">
        <v>1011</v>
      </c>
      <c r="C138" s="91">
        <v>0</v>
      </c>
    </row>
    <row r="139" spans="1:3">
      <c r="A139" s="89">
        <v>2136701</v>
      </c>
      <c r="B139" s="90" t="s">
        <v>1007</v>
      </c>
      <c r="C139" s="91"/>
    </row>
    <row r="140" spans="1:3">
      <c r="A140" s="89">
        <v>2136702</v>
      </c>
      <c r="B140" s="90" t="s">
        <v>1008</v>
      </c>
      <c r="C140" s="91"/>
    </row>
    <row r="141" spans="1:3">
      <c r="A141" s="89">
        <v>2136703</v>
      </c>
      <c r="B141" s="90" t="s">
        <v>1012</v>
      </c>
      <c r="C141" s="91"/>
    </row>
    <row r="142" spans="1:3">
      <c r="A142" s="89">
        <v>2136799</v>
      </c>
      <c r="B142" s="90" t="s">
        <v>1013</v>
      </c>
      <c r="C142" s="91"/>
    </row>
    <row r="143" spans="1:3">
      <c r="A143" s="89">
        <v>21369</v>
      </c>
      <c r="B143" s="96" t="s">
        <v>1014</v>
      </c>
      <c r="C143" s="91">
        <v>0</v>
      </c>
    </row>
    <row r="144" spans="1:3">
      <c r="A144" s="89">
        <v>2136901</v>
      </c>
      <c r="B144" s="90" t="s">
        <v>1015</v>
      </c>
      <c r="C144" s="91"/>
    </row>
    <row r="145" spans="1:3">
      <c r="A145" s="89">
        <v>2136902</v>
      </c>
      <c r="B145" s="90" t="s">
        <v>1016</v>
      </c>
      <c r="C145" s="91"/>
    </row>
    <row r="146" spans="1:3">
      <c r="A146" s="89">
        <v>2136903</v>
      </c>
      <c r="B146" s="90" t="s">
        <v>1017</v>
      </c>
      <c r="C146" s="91"/>
    </row>
    <row r="147" spans="1:3">
      <c r="A147" s="89">
        <v>2136999</v>
      </c>
      <c r="B147" s="90" t="s">
        <v>1018</v>
      </c>
      <c r="C147" s="91"/>
    </row>
    <row r="148" spans="1:3">
      <c r="A148" s="89">
        <v>21370</v>
      </c>
      <c r="B148" s="96" t="s">
        <v>1019</v>
      </c>
      <c r="C148" s="91">
        <v>0</v>
      </c>
    </row>
    <row r="149" spans="1:3">
      <c r="A149" s="89">
        <v>2137001</v>
      </c>
      <c r="B149" s="90" t="s">
        <v>1020</v>
      </c>
      <c r="C149" s="91"/>
    </row>
    <row r="150" spans="1:3">
      <c r="A150" s="89">
        <v>2137099</v>
      </c>
      <c r="B150" s="90" t="s">
        <v>1021</v>
      </c>
      <c r="C150" s="91"/>
    </row>
    <row r="151" spans="1:3">
      <c r="A151" s="89">
        <v>21371</v>
      </c>
      <c r="B151" s="96" t="s">
        <v>1022</v>
      </c>
      <c r="C151" s="91">
        <v>0</v>
      </c>
    </row>
    <row r="152" spans="1:3">
      <c r="A152" s="89">
        <v>2137101</v>
      </c>
      <c r="B152" s="90" t="s">
        <v>1023</v>
      </c>
      <c r="C152" s="91"/>
    </row>
    <row r="153" spans="1:3">
      <c r="A153" s="89">
        <v>2137102</v>
      </c>
      <c r="B153" s="90" t="s">
        <v>1024</v>
      </c>
      <c r="C153" s="91"/>
    </row>
    <row r="154" spans="1:3">
      <c r="A154" s="89">
        <v>2137103</v>
      </c>
      <c r="B154" s="90" t="s">
        <v>1025</v>
      </c>
      <c r="C154" s="91"/>
    </row>
    <row r="155" spans="1:3">
      <c r="A155" s="89">
        <v>2137199</v>
      </c>
      <c r="B155" s="90" t="s">
        <v>1026</v>
      </c>
      <c r="C155" s="91"/>
    </row>
    <row r="156" spans="1:3">
      <c r="A156" s="89">
        <v>21372</v>
      </c>
      <c r="B156" s="96" t="s">
        <v>1027</v>
      </c>
      <c r="C156" s="91">
        <v>430</v>
      </c>
    </row>
    <row r="157" spans="1:3">
      <c r="A157" s="89">
        <v>2137201</v>
      </c>
      <c r="B157" s="90" t="s">
        <v>1028</v>
      </c>
      <c r="C157" s="91">
        <v>391</v>
      </c>
    </row>
    <row r="158" spans="1:3">
      <c r="A158" s="89">
        <v>2137202</v>
      </c>
      <c r="B158" s="90" t="s">
        <v>1007</v>
      </c>
      <c r="C158" s="91">
        <v>39</v>
      </c>
    </row>
    <row r="159" spans="1:3">
      <c r="A159" s="89">
        <v>2137299</v>
      </c>
      <c r="B159" s="90" t="s">
        <v>1029</v>
      </c>
      <c r="C159" s="91"/>
    </row>
    <row r="160" spans="1:3">
      <c r="A160" s="89">
        <v>21373</v>
      </c>
      <c r="B160" s="96" t="s">
        <v>1030</v>
      </c>
      <c r="C160" s="91">
        <v>0</v>
      </c>
    </row>
    <row r="161" spans="1:3">
      <c r="A161" s="89">
        <v>2137301</v>
      </c>
      <c r="B161" s="90" t="s">
        <v>1028</v>
      </c>
      <c r="C161" s="91"/>
    </row>
    <row r="162" spans="1:3">
      <c r="A162" s="89">
        <v>2137302</v>
      </c>
      <c r="B162" s="90" t="s">
        <v>1007</v>
      </c>
      <c r="C162" s="91"/>
    </row>
    <row r="163" spans="1:3">
      <c r="A163" s="89">
        <v>2137399</v>
      </c>
      <c r="B163" s="90" t="s">
        <v>1031</v>
      </c>
      <c r="C163" s="91"/>
    </row>
    <row r="164" spans="1:3">
      <c r="A164" s="89">
        <v>21374</v>
      </c>
      <c r="B164" s="96" t="s">
        <v>1032</v>
      </c>
      <c r="C164" s="91">
        <v>0</v>
      </c>
    </row>
    <row r="165" spans="1:3">
      <c r="A165" s="89">
        <v>2137401</v>
      </c>
      <c r="B165" s="90" t="s">
        <v>1007</v>
      </c>
      <c r="C165" s="91"/>
    </row>
    <row r="166" spans="1:3">
      <c r="A166" s="89">
        <v>2137499</v>
      </c>
      <c r="B166" s="90" t="s">
        <v>1033</v>
      </c>
      <c r="C166" s="91"/>
    </row>
    <row r="167" spans="1:3">
      <c r="A167" s="89">
        <v>21398</v>
      </c>
      <c r="B167" s="96" t="s">
        <v>898</v>
      </c>
      <c r="C167" s="91">
        <v>0</v>
      </c>
    </row>
    <row r="168" spans="1:3">
      <c r="A168" s="89">
        <v>2139801</v>
      </c>
      <c r="B168" s="90" t="s">
        <v>1034</v>
      </c>
      <c r="C168" s="91"/>
    </row>
    <row r="169" spans="1:3">
      <c r="A169" s="89">
        <v>2139802</v>
      </c>
      <c r="B169" s="90" t="s">
        <v>1035</v>
      </c>
      <c r="C169" s="91"/>
    </row>
    <row r="170" spans="1:3">
      <c r="A170" s="89">
        <v>2139899</v>
      </c>
      <c r="B170" s="90" t="s">
        <v>1036</v>
      </c>
      <c r="C170" s="91"/>
    </row>
    <row r="171" spans="1:3">
      <c r="A171" s="89">
        <v>214</v>
      </c>
      <c r="B171" s="96" t="s">
        <v>337</v>
      </c>
      <c r="C171" s="91">
        <v>0</v>
      </c>
    </row>
    <row r="172" spans="1:3">
      <c r="A172" s="89">
        <v>21460</v>
      </c>
      <c r="B172" s="96" t="s">
        <v>1037</v>
      </c>
      <c r="C172" s="91">
        <v>0</v>
      </c>
    </row>
    <row r="173" spans="1:3">
      <c r="A173" s="89">
        <v>2146001</v>
      </c>
      <c r="B173" s="90" t="s">
        <v>339</v>
      </c>
      <c r="C173" s="91"/>
    </row>
    <row r="174" spans="1:3">
      <c r="A174" s="89">
        <v>2146002</v>
      </c>
      <c r="B174" s="90" t="s">
        <v>340</v>
      </c>
      <c r="C174" s="91"/>
    </row>
    <row r="175" spans="1:3">
      <c r="A175" s="89">
        <v>2146003</v>
      </c>
      <c r="B175" s="90" t="s">
        <v>1038</v>
      </c>
      <c r="C175" s="91"/>
    </row>
    <row r="176" spans="1:3">
      <c r="A176" s="89">
        <v>2146099</v>
      </c>
      <c r="B176" s="90" t="s">
        <v>1039</v>
      </c>
      <c r="C176" s="91"/>
    </row>
    <row r="177" spans="1:3">
      <c r="A177" s="89">
        <v>21462</v>
      </c>
      <c r="B177" s="96" t="s">
        <v>1040</v>
      </c>
      <c r="C177" s="91">
        <v>0</v>
      </c>
    </row>
    <row r="178" spans="1:3">
      <c r="A178" s="89">
        <v>2146201</v>
      </c>
      <c r="B178" s="90" t="s">
        <v>1038</v>
      </c>
      <c r="C178" s="91"/>
    </row>
    <row r="179" spans="1:3">
      <c r="A179" s="89">
        <v>2146202</v>
      </c>
      <c r="B179" s="90" t="s">
        <v>1041</v>
      </c>
      <c r="C179" s="91"/>
    </row>
    <row r="180" spans="1:3">
      <c r="A180" s="89">
        <v>2146203</v>
      </c>
      <c r="B180" s="90" t="s">
        <v>1042</v>
      </c>
      <c r="C180" s="91"/>
    </row>
    <row r="181" spans="1:3">
      <c r="A181" s="89">
        <v>2146299</v>
      </c>
      <c r="B181" s="90" t="s">
        <v>1043</v>
      </c>
      <c r="C181" s="91"/>
    </row>
    <row r="182" spans="1:3">
      <c r="A182" s="89">
        <v>21464</v>
      </c>
      <c r="B182" s="96" t="s">
        <v>1044</v>
      </c>
      <c r="C182" s="91">
        <v>0</v>
      </c>
    </row>
    <row r="183" spans="1:3">
      <c r="A183" s="89">
        <v>2146401</v>
      </c>
      <c r="B183" s="90" t="s">
        <v>1045</v>
      </c>
      <c r="C183" s="91"/>
    </row>
    <row r="184" spans="1:3">
      <c r="A184" s="89">
        <v>2146402</v>
      </c>
      <c r="B184" s="90" t="s">
        <v>1046</v>
      </c>
      <c r="C184" s="91"/>
    </row>
    <row r="185" spans="1:3">
      <c r="A185" s="89">
        <v>2146403</v>
      </c>
      <c r="B185" s="90" t="s">
        <v>1047</v>
      </c>
      <c r="C185" s="91"/>
    </row>
    <row r="186" spans="1:3">
      <c r="A186" s="89">
        <v>2146404</v>
      </c>
      <c r="B186" s="90" t="s">
        <v>1048</v>
      </c>
      <c r="C186" s="91"/>
    </row>
    <row r="187" spans="1:3">
      <c r="A187" s="89">
        <v>2146405</v>
      </c>
      <c r="B187" s="90" t="s">
        <v>1049</v>
      </c>
      <c r="C187" s="91"/>
    </row>
    <row r="188" spans="1:3">
      <c r="A188" s="89">
        <v>2146406</v>
      </c>
      <c r="B188" s="90" t="s">
        <v>1050</v>
      </c>
      <c r="C188" s="91"/>
    </row>
    <row r="189" spans="1:3">
      <c r="A189" s="89">
        <v>2146407</v>
      </c>
      <c r="B189" s="90" t="s">
        <v>1051</v>
      </c>
      <c r="C189" s="91"/>
    </row>
    <row r="190" spans="1:3">
      <c r="A190" s="89">
        <v>2146499</v>
      </c>
      <c r="B190" s="90" t="s">
        <v>1052</v>
      </c>
      <c r="C190" s="91"/>
    </row>
    <row r="191" spans="1:3">
      <c r="A191" s="89">
        <v>21468</v>
      </c>
      <c r="B191" s="96" t="s">
        <v>1053</v>
      </c>
      <c r="C191" s="91">
        <v>0</v>
      </c>
    </row>
    <row r="192" spans="1:3">
      <c r="A192" s="89">
        <v>2146801</v>
      </c>
      <c r="B192" s="90" t="s">
        <v>1054</v>
      </c>
      <c r="C192" s="91"/>
    </row>
    <row r="193" spans="1:3">
      <c r="A193" s="89">
        <v>2146802</v>
      </c>
      <c r="B193" s="90" t="s">
        <v>1055</v>
      </c>
      <c r="C193" s="91"/>
    </row>
    <row r="194" spans="1:3">
      <c r="A194" s="89">
        <v>2146803</v>
      </c>
      <c r="B194" s="90" t="s">
        <v>1056</v>
      </c>
      <c r="C194" s="91"/>
    </row>
    <row r="195" spans="1:3">
      <c r="A195" s="89">
        <v>2146804</v>
      </c>
      <c r="B195" s="90" t="s">
        <v>1057</v>
      </c>
      <c r="C195" s="91"/>
    </row>
    <row r="196" spans="1:3">
      <c r="A196" s="89">
        <v>2146805</v>
      </c>
      <c r="B196" s="90" t="s">
        <v>1058</v>
      </c>
      <c r="C196" s="91"/>
    </row>
    <row r="197" spans="1:3">
      <c r="A197" s="89">
        <v>2146899</v>
      </c>
      <c r="B197" s="90" t="s">
        <v>1059</v>
      </c>
      <c r="C197" s="91"/>
    </row>
    <row r="198" spans="1:3">
      <c r="A198" s="89">
        <v>21469</v>
      </c>
      <c r="B198" s="96" t="s">
        <v>1060</v>
      </c>
      <c r="C198" s="91">
        <v>0</v>
      </c>
    </row>
    <row r="199" spans="1:3">
      <c r="A199" s="89">
        <v>2146901</v>
      </c>
      <c r="B199" s="90" t="s">
        <v>1061</v>
      </c>
      <c r="C199" s="91"/>
    </row>
    <row r="200" spans="1:3">
      <c r="A200" s="89">
        <v>2146902</v>
      </c>
      <c r="B200" s="90" t="s">
        <v>1062</v>
      </c>
      <c r="C200" s="91"/>
    </row>
    <row r="201" spans="1:3">
      <c r="A201" s="89">
        <v>2146903</v>
      </c>
      <c r="B201" s="90" t="s">
        <v>1063</v>
      </c>
      <c r="C201" s="91"/>
    </row>
    <row r="202" spans="1:3">
      <c r="A202" s="89">
        <v>2146904</v>
      </c>
      <c r="B202" s="90" t="s">
        <v>1064</v>
      </c>
      <c r="C202" s="91"/>
    </row>
    <row r="203" spans="1:3">
      <c r="A203" s="89">
        <v>2146906</v>
      </c>
      <c r="B203" s="90" t="s">
        <v>1065</v>
      </c>
      <c r="C203" s="91"/>
    </row>
    <row r="204" spans="1:3">
      <c r="A204" s="89">
        <v>2146907</v>
      </c>
      <c r="B204" s="90" t="s">
        <v>1066</v>
      </c>
      <c r="C204" s="91"/>
    </row>
    <row r="205" spans="1:3">
      <c r="A205" s="89">
        <v>2146908</v>
      </c>
      <c r="B205" s="90" t="s">
        <v>1067</v>
      </c>
      <c r="C205" s="91"/>
    </row>
    <row r="206" spans="1:3">
      <c r="A206" s="89">
        <v>2146909</v>
      </c>
      <c r="B206" s="90" t="s">
        <v>1068</v>
      </c>
      <c r="C206" s="91"/>
    </row>
    <row r="207" spans="1:3">
      <c r="A207" s="89">
        <v>2146999</v>
      </c>
      <c r="B207" s="90" t="s">
        <v>1069</v>
      </c>
      <c r="C207" s="91"/>
    </row>
    <row r="208" spans="1:3">
      <c r="A208" s="89">
        <v>21470</v>
      </c>
      <c r="B208" s="96" t="s">
        <v>1070</v>
      </c>
      <c r="C208" s="91">
        <v>0</v>
      </c>
    </row>
    <row r="209" spans="1:3">
      <c r="A209" s="89">
        <v>2147001</v>
      </c>
      <c r="B209" s="90" t="s">
        <v>1071</v>
      </c>
      <c r="C209" s="91"/>
    </row>
    <row r="210" spans="1:3">
      <c r="A210" s="89">
        <v>2147099</v>
      </c>
      <c r="B210" s="90" t="s">
        <v>1072</v>
      </c>
      <c r="C210" s="91"/>
    </row>
    <row r="211" spans="1:3">
      <c r="A211" s="89">
        <v>21471</v>
      </c>
      <c r="B211" s="96" t="s">
        <v>1073</v>
      </c>
      <c r="C211" s="91">
        <v>0</v>
      </c>
    </row>
    <row r="212" spans="1:3">
      <c r="A212" s="89">
        <v>2147101</v>
      </c>
      <c r="B212" s="90" t="s">
        <v>1071</v>
      </c>
      <c r="C212" s="91"/>
    </row>
    <row r="213" spans="1:3">
      <c r="A213" s="89">
        <v>2147199</v>
      </c>
      <c r="B213" s="90" t="s">
        <v>1074</v>
      </c>
      <c r="C213" s="91"/>
    </row>
    <row r="214" spans="1:3">
      <c r="A214" s="89">
        <v>21472</v>
      </c>
      <c r="B214" s="96" t="s">
        <v>1075</v>
      </c>
      <c r="C214" s="91"/>
    </row>
    <row r="215" spans="1:3">
      <c r="A215" s="89">
        <v>21498</v>
      </c>
      <c r="B215" s="96" t="s">
        <v>898</v>
      </c>
      <c r="C215" s="91">
        <v>0</v>
      </c>
    </row>
    <row r="216" spans="1:3">
      <c r="A216" s="89">
        <v>2149801</v>
      </c>
      <c r="B216" s="90" t="s">
        <v>1076</v>
      </c>
      <c r="C216" s="91"/>
    </row>
    <row r="217" spans="1:3">
      <c r="A217" s="89">
        <v>2149802</v>
      </c>
      <c r="B217" s="90" t="s">
        <v>1077</v>
      </c>
      <c r="C217" s="91"/>
    </row>
    <row r="218" spans="1:3">
      <c r="A218" s="89">
        <v>2149803</v>
      </c>
      <c r="B218" s="90" t="s">
        <v>1078</v>
      </c>
      <c r="C218" s="91"/>
    </row>
    <row r="219" spans="1:3">
      <c r="A219" s="89">
        <v>2149804</v>
      </c>
      <c r="B219" s="90" t="s">
        <v>1079</v>
      </c>
      <c r="C219" s="91"/>
    </row>
    <row r="220" spans="1:3">
      <c r="A220" s="89">
        <v>2149899</v>
      </c>
      <c r="B220" s="90" t="s">
        <v>1080</v>
      </c>
      <c r="C220" s="91"/>
    </row>
    <row r="221" spans="1:3">
      <c r="A221" s="89">
        <v>215</v>
      </c>
      <c r="B221" s="96" t="s">
        <v>343</v>
      </c>
      <c r="C221" s="91">
        <v>91</v>
      </c>
    </row>
    <row r="222" spans="1:3">
      <c r="A222" s="89">
        <v>21562</v>
      </c>
      <c r="B222" s="96" t="s">
        <v>1081</v>
      </c>
      <c r="C222" s="91">
        <v>0</v>
      </c>
    </row>
    <row r="223" spans="1:3">
      <c r="A223" s="89">
        <v>2156201</v>
      </c>
      <c r="B223" s="90" t="s">
        <v>1082</v>
      </c>
      <c r="C223" s="91"/>
    </row>
    <row r="224" spans="1:3">
      <c r="A224" s="89">
        <v>2156202</v>
      </c>
      <c r="B224" s="90" t="s">
        <v>1083</v>
      </c>
      <c r="C224" s="91"/>
    </row>
    <row r="225" spans="1:3">
      <c r="A225" s="89">
        <v>2156299</v>
      </c>
      <c r="B225" s="90" t="s">
        <v>1084</v>
      </c>
      <c r="C225" s="91"/>
    </row>
    <row r="226" spans="1:3">
      <c r="A226" s="89">
        <v>21598</v>
      </c>
      <c r="B226" s="96" t="s">
        <v>898</v>
      </c>
      <c r="C226" s="91">
        <v>91</v>
      </c>
    </row>
    <row r="227" spans="1:3">
      <c r="A227" s="89">
        <v>2159801</v>
      </c>
      <c r="B227" s="90" t="s">
        <v>1085</v>
      </c>
      <c r="C227" s="91"/>
    </row>
    <row r="228" spans="1:3">
      <c r="A228" s="89">
        <v>2159802</v>
      </c>
      <c r="B228" s="90" t="s">
        <v>1086</v>
      </c>
      <c r="C228" s="91">
        <v>91</v>
      </c>
    </row>
    <row r="229" spans="1:3">
      <c r="A229" s="89">
        <v>2159803</v>
      </c>
      <c r="B229" s="90" t="s">
        <v>1087</v>
      </c>
      <c r="C229" s="91"/>
    </row>
    <row r="230" spans="1:3">
      <c r="A230" s="89">
        <v>2159899</v>
      </c>
      <c r="B230" s="90" t="s">
        <v>1088</v>
      </c>
      <c r="C230" s="91"/>
    </row>
    <row r="231" spans="1:3">
      <c r="A231" s="89">
        <v>217</v>
      </c>
      <c r="B231" s="96" t="s">
        <v>354</v>
      </c>
      <c r="C231" s="91">
        <v>0</v>
      </c>
    </row>
    <row r="232" spans="1:3">
      <c r="A232" s="89">
        <v>21704</v>
      </c>
      <c r="B232" s="96" t="s">
        <v>1089</v>
      </c>
      <c r="C232" s="91">
        <v>0</v>
      </c>
    </row>
    <row r="233" spans="1:3">
      <c r="A233" s="89">
        <v>2170402</v>
      </c>
      <c r="B233" s="90" t="s">
        <v>1090</v>
      </c>
      <c r="C233" s="91"/>
    </row>
    <row r="234" spans="1:3">
      <c r="A234" s="89">
        <v>2170403</v>
      </c>
      <c r="B234" s="90" t="s">
        <v>1091</v>
      </c>
      <c r="C234" s="91"/>
    </row>
    <row r="235" spans="1:3">
      <c r="A235" s="89">
        <v>220</v>
      </c>
      <c r="B235" s="96" t="s">
        <v>360</v>
      </c>
      <c r="C235" s="91">
        <v>0</v>
      </c>
    </row>
    <row r="236" spans="1:3">
      <c r="A236" s="89">
        <v>22006</v>
      </c>
      <c r="B236" s="96" t="s">
        <v>1092</v>
      </c>
      <c r="C236" s="91">
        <v>0</v>
      </c>
    </row>
    <row r="237" spans="1:3">
      <c r="A237" s="89">
        <v>2200601</v>
      </c>
      <c r="B237" s="90" t="s">
        <v>1093</v>
      </c>
      <c r="C237" s="91"/>
    </row>
    <row r="238" spans="1:3">
      <c r="A238" s="89">
        <v>2200602</v>
      </c>
      <c r="B238" s="90" t="s">
        <v>1094</v>
      </c>
      <c r="C238" s="91"/>
    </row>
    <row r="239" spans="1:3">
      <c r="A239" s="89">
        <v>221</v>
      </c>
      <c r="B239" s="96" t="s">
        <v>367</v>
      </c>
      <c r="C239" s="91">
        <v>0</v>
      </c>
    </row>
    <row r="240" spans="1:3">
      <c r="A240" s="89">
        <v>22198</v>
      </c>
      <c r="B240" s="96" t="s">
        <v>898</v>
      </c>
      <c r="C240" s="91">
        <v>0</v>
      </c>
    </row>
    <row r="241" spans="1:3">
      <c r="A241" s="89">
        <v>2219801</v>
      </c>
      <c r="B241" s="90" t="s">
        <v>1095</v>
      </c>
      <c r="C241" s="91"/>
    </row>
    <row r="242" spans="1:3">
      <c r="A242" s="89">
        <v>2219899</v>
      </c>
      <c r="B242" s="90" t="s">
        <v>1096</v>
      </c>
      <c r="C242" s="91"/>
    </row>
    <row r="243" spans="1:3">
      <c r="A243" s="89">
        <v>222</v>
      </c>
      <c r="B243" s="96" t="s">
        <v>376</v>
      </c>
      <c r="C243" s="91">
        <v>0</v>
      </c>
    </row>
    <row r="244" spans="1:3">
      <c r="A244" s="89">
        <v>22298</v>
      </c>
      <c r="B244" s="96" t="s">
        <v>898</v>
      </c>
      <c r="C244" s="91">
        <v>0</v>
      </c>
    </row>
    <row r="245" spans="1:3">
      <c r="A245" s="89">
        <v>2229801</v>
      </c>
      <c r="B245" s="90" t="s">
        <v>1097</v>
      </c>
      <c r="C245" s="91"/>
    </row>
    <row r="246" spans="1:3">
      <c r="A246" s="89">
        <v>2229899</v>
      </c>
      <c r="B246" s="90" t="s">
        <v>1098</v>
      </c>
      <c r="C246" s="91"/>
    </row>
    <row r="247" spans="1:3">
      <c r="A247" s="89">
        <v>224</v>
      </c>
      <c r="B247" s="96" t="s">
        <v>381</v>
      </c>
      <c r="C247" s="91">
        <v>0</v>
      </c>
    </row>
    <row r="248" spans="1:3">
      <c r="A248" s="89">
        <v>22498</v>
      </c>
      <c r="B248" s="96" t="s">
        <v>1099</v>
      </c>
      <c r="C248" s="91">
        <v>0</v>
      </c>
    </row>
    <row r="249" spans="1:3">
      <c r="A249" s="89">
        <v>2249801</v>
      </c>
      <c r="B249" s="90" t="s">
        <v>1100</v>
      </c>
      <c r="C249" s="91"/>
    </row>
    <row r="250" spans="1:3">
      <c r="A250" s="89">
        <v>2249802</v>
      </c>
      <c r="B250" s="90" t="s">
        <v>1101</v>
      </c>
      <c r="C250" s="91"/>
    </row>
    <row r="251" spans="1:3">
      <c r="A251" s="89">
        <v>2249899</v>
      </c>
      <c r="B251" s="90" t="s">
        <v>1102</v>
      </c>
      <c r="C251" s="91"/>
    </row>
    <row r="252" spans="1:3">
      <c r="A252" s="89">
        <v>229</v>
      </c>
      <c r="B252" s="96" t="s">
        <v>483</v>
      </c>
      <c r="C252" s="91">
        <v>1890</v>
      </c>
    </row>
    <row r="253" spans="1:3">
      <c r="A253" s="89">
        <v>22904</v>
      </c>
      <c r="B253" s="96" t="s">
        <v>1103</v>
      </c>
      <c r="C253" s="91">
        <v>1450</v>
      </c>
    </row>
    <row r="254" spans="1:3">
      <c r="A254" s="89">
        <v>2290401</v>
      </c>
      <c r="B254" s="90" t="s">
        <v>1104</v>
      </c>
      <c r="C254" s="91"/>
    </row>
    <row r="255" spans="1:3">
      <c r="A255" s="89">
        <v>2290402</v>
      </c>
      <c r="B255" s="90" t="s">
        <v>1105</v>
      </c>
      <c r="C255" s="91">
        <v>1450</v>
      </c>
    </row>
    <row r="256" spans="1:3">
      <c r="A256" s="89">
        <v>2290403</v>
      </c>
      <c r="B256" s="90" t="s">
        <v>1106</v>
      </c>
      <c r="C256" s="91"/>
    </row>
    <row r="257" spans="1:3">
      <c r="A257" s="89">
        <v>22908</v>
      </c>
      <c r="B257" s="96" t="s">
        <v>1107</v>
      </c>
      <c r="C257" s="91">
        <v>0</v>
      </c>
    </row>
    <row r="258" spans="1:3">
      <c r="A258" s="89">
        <v>2290802</v>
      </c>
      <c r="B258" s="90" t="s">
        <v>1108</v>
      </c>
      <c r="C258" s="91"/>
    </row>
    <row r="259" spans="1:3">
      <c r="A259" s="89">
        <v>2290803</v>
      </c>
      <c r="B259" s="90" t="s">
        <v>1109</v>
      </c>
      <c r="C259" s="91"/>
    </row>
    <row r="260" spans="1:3">
      <c r="A260" s="89">
        <v>2290804</v>
      </c>
      <c r="B260" s="90" t="s">
        <v>1110</v>
      </c>
      <c r="C260" s="91"/>
    </row>
    <row r="261" spans="1:3">
      <c r="A261" s="89">
        <v>2290805</v>
      </c>
      <c r="B261" s="90" t="s">
        <v>1111</v>
      </c>
      <c r="C261" s="91"/>
    </row>
    <row r="262" spans="1:3">
      <c r="A262" s="89">
        <v>2290806</v>
      </c>
      <c r="B262" s="90" t="s">
        <v>1112</v>
      </c>
      <c r="C262" s="91"/>
    </row>
    <row r="263" spans="1:3">
      <c r="A263" s="89">
        <v>2290807</v>
      </c>
      <c r="B263" s="90" t="s">
        <v>1113</v>
      </c>
      <c r="C263" s="91"/>
    </row>
    <row r="264" spans="1:3">
      <c r="A264" s="89">
        <v>2290808</v>
      </c>
      <c r="B264" s="90" t="s">
        <v>1114</v>
      </c>
      <c r="C264" s="91"/>
    </row>
    <row r="265" spans="1:3">
      <c r="A265" s="89">
        <v>2290899</v>
      </c>
      <c r="B265" s="90" t="s">
        <v>1115</v>
      </c>
      <c r="C265" s="91"/>
    </row>
    <row r="266" spans="1:3">
      <c r="A266" s="89">
        <v>22909</v>
      </c>
      <c r="B266" s="96" t="s">
        <v>1116</v>
      </c>
      <c r="C266" s="91">
        <v>0</v>
      </c>
    </row>
    <row r="267" spans="1:3">
      <c r="A267" s="89">
        <v>2290901</v>
      </c>
      <c r="B267" s="90" t="s">
        <v>1117</v>
      </c>
      <c r="C267" s="91"/>
    </row>
    <row r="268" spans="1:3">
      <c r="A268" s="89">
        <v>22910</v>
      </c>
      <c r="B268" s="96" t="s">
        <v>1118</v>
      </c>
      <c r="C268" s="91">
        <v>0</v>
      </c>
    </row>
    <row r="269" spans="1:3">
      <c r="A269" s="89">
        <v>2291001</v>
      </c>
      <c r="B269" s="90" t="s">
        <v>1119</v>
      </c>
      <c r="C269" s="91"/>
    </row>
    <row r="270" spans="1:3">
      <c r="A270" s="89">
        <v>22960</v>
      </c>
      <c r="B270" s="96" t="s">
        <v>1120</v>
      </c>
      <c r="C270" s="91">
        <v>440</v>
      </c>
    </row>
    <row r="271" spans="1:3">
      <c r="A271" s="89">
        <v>2296001</v>
      </c>
      <c r="B271" s="90" t="s">
        <v>1121</v>
      </c>
      <c r="C271" s="91"/>
    </row>
    <row r="272" spans="1:3">
      <c r="A272" s="89">
        <v>2296002</v>
      </c>
      <c r="B272" s="90" t="s">
        <v>1122</v>
      </c>
      <c r="C272" s="91">
        <v>134</v>
      </c>
    </row>
    <row r="273" spans="1:3">
      <c r="A273" s="89">
        <v>2296003</v>
      </c>
      <c r="B273" s="90" t="s">
        <v>1123</v>
      </c>
      <c r="C273" s="91">
        <v>53</v>
      </c>
    </row>
    <row r="274" spans="1:3">
      <c r="A274" s="89">
        <v>2296004</v>
      </c>
      <c r="B274" s="90" t="s">
        <v>1124</v>
      </c>
      <c r="C274" s="91">
        <v>33</v>
      </c>
    </row>
    <row r="275" spans="1:3">
      <c r="A275" s="89">
        <v>2296005</v>
      </c>
      <c r="B275" s="90" t="s">
        <v>1125</v>
      </c>
      <c r="C275" s="91"/>
    </row>
    <row r="276" spans="1:3">
      <c r="A276" s="89">
        <v>2296006</v>
      </c>
      <c r="B276" s="90" t="s">
        <v>1126</v>
      </c>
      <c r="C276" s="91">
        <v>160</v>
      </c>
    </row>
    <row r="277" spans="1:3">
      <c r="A277" s="89">
        <v>2296010</v>
      </c>
      <c r="B277" s="90" t="s">
        <v>1127</v>
      </c>
      <c r="C277" s="91"/>
    </row>
    <row r="278" spans="1:3">
      <c r="A278" s="89">
        <v>2296011</v>
      </c>
      <c r="B278" s="90" t="s">
        <v>1128</v>
      </c>
      <c r="C278" s="91"/>
    </row>
    <row r="279" spans="1:3">
      <c r="A279" s="89">
        <v>2296012</v>
      </c>
      <c r="B279" s="90" t="s">
        <v>1129</v>
      </c>
      <c r="C279" s="91"/>
    </row>
    <row r="280" spans="1:3">
      <c r="A280" s="89">
        <v>2296013</v>
      </c>
      <c r="B280" s="90" t="s">
        <v>1130</v>
      </c>
      <c r="C280" s="91"/>
    </row>
    <row r="281" spans="1:3">
      <c r="A281" s="89">
        <v>2296099</v>
      </c>
      <c r="B281" s="90" t="s">
        <v>1131</v>
      </c>
      <c r="C281" s="91">
        <v>60</v>
      </c>
    </row>
    <row r="282" spans="1:3">
      <c r="A282" s="89">
        <v>22998</v>
      </c>
      <c r="B282" s="96" t="s">
        <v>1132</v>
      </c>
      <c r="C282" s="91">
        <v>0</v>
      </c>
    </row>
    <row r="283" spans="1:3">
      <c r="A283" s="89">
        <v>2299899</v>
      </c>
      <c r="B283" s="90" t="s">
        <v>670</v>
      </c>
      <c r="C283" s="91"/>
    </row>
    <row r="284" spans="1:3">
      <c r="A284" s="89">
        <v>232</v>
      </c>
      <c r="B284" s="96" t="s">
        <v>398</v>
      </c>
      <c r="C284" s="91">
        <v>653</v>
      </c>
    </row>
    <row r="285" spans="1:3">
      <c r="A285" s="89">
        <v>23204</v>
      </c>
      <c r="B285" s="96" t="s">
        <v>1133</v>
      </c>
      <c r="C285" s="91">
        <v>653</v>
      </c>
    </row>
    <row r="286" spans="1:3">
      <c r="A286" s="89">
        <v>2320401</v>
      </c>
      <c r="B286" s="90" t="s">
        <v>1134</v>
      </c>
      <c r="C286" s="91"/>
    </row>
    <row r="287" spans="1:3">
      <c r="A287" s="89">
        <v>2320405</v>
      </c>
      <c r="B287" s="90" t="s">
        <v>1135</v>
      </c>
      <c r="C287" s="91"/>
    </row>
    <row r="288" spans="1:3">
      <c r="A288" s="89">
        <v>2320411</v>
      </c>
      <c r="B288" s="90" t="s">
        <v>1136</v>
      </c>
      <c r="C288" s="91">
        <v>289</v>
      </c>
    </row>
    <row r="289" spans="1:3">
      <c r="A289" s="89">
        <v>2320413</v>
      </c>
      <c r="B289" s="90" t="s">
        <v>1137</v>
      </c>
      <c r="C289" s="91"/>
    </row>
    <row r="290" spans="1:3">
      <c r="A290" s="89">
        <v>2320414</v>
      </c>
      <c r="B290" s="90" t="s">
        <v>1138</v>
      </c>
      <c r="C290" s="91"/>
    </row>
    <row r="291" spans="1:3">
      <c r="A291" s="89">
        <v>2320416</v>
      </c>
      <c r="B291" s="90" t="s">
        <v>1139</v>
      </c>
      <c r="C291" s="91"/>
    </row>
    <row r="292" spans="1:3">
      <c r="A292" s="89">
        <v>2320417</v>
      </c>
      <c r="B292" s="90" t="s">
        <v>1140</v>
      </c>
      <c r="C292" s="91"/>
    </row>
    <row r="293" spans="1:3">
      <c r="A293" s="89">
        <v>2320418</v>
      </c>
      <c r="B293" s="90" t="s">
        <v>1141</v>
      </c>
      <c r="C293" s="91"/>
    </row>
    <row r="294" spans="1:3">
      <c r="A294" s="89">
        <v>2320419</v>
      </c>
      <c r="B294" s="90" t="s">
        <v>1142</v>
      </c>
      <c r="C294" s="91"/>
    </row>
    <row r="295" spans="1:3">
      <c r="A295" s="89">
        <v>2320420</v>
      </c>
      <c r="B295" s="90" t="s">
        <v>1143</v>
      </c>
      <c r="C295" s="91"/>
    </row>
    <row r="296" spans="1:3">
      <c r="A296" s="89">
        <v>2320431</v>
      </c>
      <c r="B296" s="90" t="s">
        <v>1144</v>
      </c>
      <c r="C296" s="91">
        <v>114</v>
      </c>
    </row>
    <row r="297" spans="1:3">
      <c r="A297" s="89">
        <v>2320432</v>
      </c>
      <c r="B297" s="90" t="s">
        <v>1145</v>
      </c>
      <c r="C297" s="91"/>
    </row>
    <row r="298" spans="1:3">
      <c r="A298" s="89">
        <v>2320433</v>
      </c>
      <c r="B298" s="90" t="s">
        <v>1146</v>
      </c>
      <c r="C298" s="91">
        <v>167</v>
      </c>
    </row>
    <row r="299" spans="1:3">
      <c r="A299" s="89">
        <v>2320498</v>
      </c>
      <c r="B299" s="90" t="s">
        <v>1147</v>
      </c>
      <c r="C299" s="91">
        <v>83</v>
      </c>
    </row>
    <row r="300" spans="1:3">
      <c r="A300" s="89">
        <v>2320499</v>
      </c>
      <c r="B300" s="90" t="s">
        <v>1148</v>
      </c>
      <c r="C300" s="91"/>
    </row>
    <row r="301" spans="1:3">
      <c r="A301" s="89">
        <v>233</v>
      </c>
      <c r="B301" s="96" t="s">
        <v>402</v>
      </c>
      <c r="C301" s="91">
        <v>24</v>
      </c>
    </row>
    <row r="302" spans="1:3">
      <c r="A302" s="89">
        <v>23304</v>
      </c>
      <c r="B302" s="96" t="s">
        <v>1149</v>
      </c>
      <c r="C302" s="91">
        <v>24</v>
      </c>
    </row>
    <row r="303" spans="1:3">
      <c r="A303" s="89">
        <v>2330401</v>
      </c>
      <c r="B303" s="90" t="s">
        <v>1150</v>
      </c>
      <c r="C303" s="91"/>
    </row>
    <row r="304" spans="1:3">
      <c r="A304" s="89">
        <v>2330405</v>
      </c>
      <c r="B304" s="90" t="s">
        <v>1151</v>
      </c>
      <c r="C304" s="91"/>
    </row>
    <row r="305" spans="1:3">
      <c r="A305" s="89">
        <v>2330411</v>
      </c>
      <c r="B305" s="90" t="s">
        <v>1152</v>
      </c>
      <c r="C305" s="91">
        <v>24</v>
      </c>
    </row>
    <row r="306" spans="1:3">
      <c r="A306" s="89">
        <v>2330413</v>
      </c>
      <c r="B306" s="90" t="s">
        <v>1153</v>
      </c>
      <c r="C306" s="91"/>
    </row>
    <row r="307" spans="1:3">
      <c r="A307" s="89">
        <v>2330414</v>
      </c>
      <c r="B307" s="90" t="s">
        <v>1154</v>
      </c>
      <c r="C307" s="91"/>
    </row>
    <row r="308" spans="1:3">
      <c r="A308" s="89">
        <v>2330416</v>
      </c>
      <c r="B308" s="90" t="s">
        <v>1155</v>
      </c>
      <c r="C308" s="91"/>
    </row>
    <row r="309" spans="1:3">
      <c r="A309" s="89">
        <v>2330417</v>
      </c>
      <c r="B309" s="90" t="s">
        <v>1156</v>
      </c>
      <c r="C309" s="91"/>
    </row>
    <row r="310" spans="1:3">
      <c r="A310" s="89">
        <v>2330418</v>
      </c>
      <c r="B310" s="90" t="s">
        <v>1157</v>
      </c>
      <c r="C310" s="91"/>
    </row>
    <row r="311" spans="1:3">
      <c r="A311" s="89">
        <v>2330419</v>
      </c>
      <c r="B311" s="90" t="s">
        <v>1158</v>
      </c>
      <c r="C311" s="91"/>
    </row>
    <row r="312" spans="1:3">
      <c r="A312" s="89">
        <v>2330420</v>
      </c>
      <c r="B312" s="90" t="s">
        <v>1159</v>
      </c>
      <c r="C312" s="91"/>
    </row>
    <row r="313" spans="1:3">
      <c r="A313" s="89">
        <v>2330431</v>
      </c>
      <c r="B313" s="90" t="s">
        <v>1160</v>
      </c>
      <c r="C313" s="91"/>
    </row>
    <row r="314" spans="1:3">
      <c r="A314" s="89">
        <v>2330432</v>
      </c>
      <c r="B314" s="90" t="s">
        <v>1161</v>
      </c>
      <c r="C314" s="91"/>
    </row>
    <row r="315" spans="1:3">
      <c r="A315" s="89">
        <v>2330433</v>
      </c>
      <c r="B315" s="90" t="s">
        <v>1162</v>
      </c>
      <c r="C315" s="91"/>
    </row>
    <row r="316" spans="1:3">
      <c r="A316" s="89">
        <v>2330498</v>
      </c>
      <c r="B316" s="90" t="s">
        <v>1163</v>
      </c>
      <c r="C316" s="91"/>
    </row>
    <row r="317" spans="1:3">
      <c r="A317" s="89">
        <v>2330499</v>
      </c>
      <c r="B317" s="90" t="s">
        <v>1164</v>
      </c>
      <c r="C317" s="91"/>
    </row>
    <row r="318" spans="1:3">
      <c r="A318" s="89">
        <v>234</v>
      </c>
      <c r="B318" s="94" t="s">
        <v>1165</v>
      </c>
      <c r="C318" s="91">
        <v>0</v>
      </c>
    </row>
    <row r="319" spans="1:3">
      <c r="A319" s="89">
        <v>23401</v>
      </c>
      <c r="B319" s="94" t="s">
        <v>453</v>
      </c>
      <c r="C319" s="91">
        <v>0</v>
      </c>
    </row>
    <row r="320" spans="1:3">
      <c r="A320" s="89">
        <v>2340101</v>
      </c>
      <c r="B320" s="89" t="s">
        <v>1166</v>
      </c>
      <c r="C320" s="91"/>
    </row>
    <row r="321" spans="1:3">
      <c r="A321" s="89">
        <v>2340102</v>
      </c>
      <c r="B321" s="89" t="s">
        <v>1167</v>
      </c>
      <c r="C321" s="91"/>
    </row>
    <row r="322" spans="1:3">
      <c r="A322" s="89">
        <v>2340103</v>
      </c>
      <c r="B322" s="89" t="s">
        <v>1168</v>
      </c>
      <c r="C322" s="91"/>
    </row>
    <row r="323" spans="1:3">
      <c r="A323" s="89">
        <v>2340104</v>
      </c>
      <c r="B323" s="89" t="s">
        <v>1169</v>
      </c>
      <c r="C323" s="91"/>
    </row>
    <row r="324" spans="1:3">
      <c r="A324" s="89">
        <v>2340105</v>
      </c>
      <c r="B324" s="89" t="s">
        <v>1170</v>
      </c>
      <c r="C324" s="91"/>
    </row>
    <row r="325" spans="1:3">
      <c r="A325" s="89">
        <v>2340106</v>
      </c>
      <c r="B325" s="89" t="s">
        <v>1171</v>
      </c>
      <c r="C325" s="91"/>
    </row>
    <row r="326" spans="1:3">
      <c r="A326" s="89">
        <v>2340107</v>
      </c>
      <c r="B326" s="89" t="s">
        <v>1172</v>
      </c>
      <c r="C326" s="91"/>
    </row>
    <row r="327" spans="1:3">
      <c r="A327" s="89">
        <v>2340108</v>
      </c>
      <c r="B327" s="89" t="s">
        <v>1173</v>
      </c>
      <c r="C327" s="91"/>
    </row>
    <row r="328" spans="1:3">
      <c r="A328" s="89">
        <v>2340109</v>
      </c>
      <c r="B328" s="89" t="s">
        <v>1174</v>
      </c>
      <c r="C328" s="91"/>
    </row>
    <row r="329" spans="1:3">
      <c r="A329" s="89">
        <v>2340110</v>
      </c>
      <c r="B329" s="89" t="s">
        <v>1175</v>
      </c>
      <c r="C329" s="91"/>
    </row>
    <row r="330" spans="1:3">
      <c r="A330" s="89">
        <v>2340111</v>
      </c>
      <c r="B330" s="89" t="s">
        <v>1176</v>
      </c>
      <c r="C330" s="91"/>
    </row>
    <row r="331" spans="1:3">
      <c r="A331" s="89">
        <v>2340199</v>
      </c>
      <c r="B331" s="89" t="s">
        <v>1177</v>
      </c>
      <c r="C331" s="91"/>
    </row>
    <row r="332" spans="1:3">
      <c r="A332" s="89">
        <v>23402</v>
      </c>
      <c r="B332" s="94" t="s">
        <v>1178</v>
      </c>
      <c r="C332" s="91">
        <v>0</v>
      </c>
    </row>
    <row r="333" spans="1:3">
      <c r="A333" s="89">
        <v>2340201</v>
      </c>
      <c r="B333" s="89" t="s">
        <v>1179</v>
      </c>
      <c r="C333" s="91"/>
    </row>
    <row r="334" spans="1:3">
      <c r="A334" s="89">
        <v>2340202</v>
      </c>
      <c r="B334" s="89" t="s">
        <v>1180</v>
      </c>
      <c r="C334" s="91"/>
    </row>
    <row r="335" spans="1:3">
      <c r="A335" s="89">
        <v>2340203</v>
      </c>
      <c r="B335" s="89" t="s">
        <v>1181</v>
      </c>
      <c r="C335" s="91"/>
    </row>
    <row r="336" spans="1:3">
      <c r="A336" s="89">
        <v>2340204</v>
      </c>
      <c r="B336" s="89" t="s">
        <v>1182</v>
      </c>
      <c r="C336" s="91"/>
    </row>
    <row r="337" spans="1:3">
      <c r="A337" s="89">
        <v>2340205</v>
      </c>
      <c r="B337" s="89" t="s">
        <v>1183</v>
      </c>
      <c r="C337" s="91"/>
    </row>
    <row r="338" spans="1:3">
      <c r="A338" s="89">
        <v>2340299</v>
      </c>
      <c r="B338" s="89" t="s">
        <v>1184</v>
      </c>
      <c r="C338" s="91"/>
    </row>
  </sheetData>
  <mergeCells count="1">
    <mergeCell ref="A1:C1"/>
  </mergeCells>
  <dataValidations count="1">
    <dataValidation type="decimal" operator="between" allowBlank="1" showInputMessage="1" showErrorMessage="1" sqref="C4:C338">
      <formula1>-99999999999999</formula1>
      <formula2>99999999999999</formula2>
    </dataValidation>
  </dataValidations>
  <pageMargins left="0.708661417322835" right="0.708661417322835" top="0.748031496062992" bottom="0.748031496062992" header="0.31496062992126" footer="0.31496062992126"/>
  <pageSetup paperSize="9" fitToHeight="1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6"/>
  <sheetViews>
    <sheetView showZeros="0" zoomScaleSheetLayoutView="60" workbookViewId="0">
      <selection activeCell="C14" sqref="C14"/>
    </sheetView>
  </sheetViews>
  <sheetFormatPr defaultColWidth="9.125" defaultRowHeight="14.25" outlineLevelCol="2"/>
  <cols>
    <col min="1" max="1" width="10.125" style="1" customWidth="1"/>
    <col min="2" max="2" width="53.125" style="1" customWidth="1"/>
    <col min="3" max="3" width="25.625" style="1" customWidth="1"/>
    <col min="4" max="16384" width="9.125" style="1"/>
  </cols>
  <sheetData>
    <row r="1" ht="33.95" customHeight="1" spans="1:3">
      <c r="A1" s="163" t="s">
        <v>1186</v>
      </c>
      <c r="B1" s="2"/>
      <c r="C1" s="2"/>
    </row>
    <row r="2" ht="16.5" customHeight="1" spans="1:3">
      <c r="A2" s="79" t="s">
        <v>66</v>
      </c>
      <c r="B2" s="79"/>
      <c r="C2" s="79"/>
    </row>
    <row r="3" ht="17.1" customHeight="1" spans="1:3">
      <c r="A3" s="81" t="s">
        <v>67</v>
      </c>
      <c r="B3" s="82" t="s">
        <v>68</v>
      </c>
      <c r="C3" s="82" t="s">
        <v>69</v>
      </c>
    </row>
    <row r="4" ht="18.75" customHeight="1" spans="1:3">
      <c r="A4" s="83"/>
      <c r="B4" s="84"/>
      <c r="C4" s="84"/>
    </row>
    <row r="5" s="80" customFormat="1" ht="17.25" customHeight="1" spans="1:3">
      <c r="A5" s="85"/>
      <c r="B5" s="86" t="s">
        <v>778</v>
      </c>
      <c r="C5" s="87">
        <f>SUM(C6,C58)</f>
        <v>12867</v>
      </c>
    </row>
    <row r="6" ht="18.75" customHeight="1" spans="1:3">
      <c r="A6" s="7">
        <v>10301</v>
      </c>
      <c r="B6" s="88" t="s">
        <v>826</v>
      </c>
      <c r="C6" s="8">
        <v>12784</v>
      </c>
    </row>
    <row r="7" ht="18.75" customHeight="1" spans="1:3">
      <c r="A7" s="89">
        <v>1030102</v>
      </c>
      <c r="B7" s="90" t="s">
        <v>827</v>
      </c>
      <c r="C7" s="91">
        <v>0</v>
      </c>
    </row>
    <row r="8" ht="18.75" customHeight="1" spans="1:3">
      <c r="A8" s="89">
        <v>103010201</v>
      </c>
      <c r="B8" s="89" t="s">
        <v>828</v>
      </c>
      <c r="C8" s="91"/>
    </row>
    <row r="9" ht="18.75" customHeight="1" spans="1:3">
      <c r="A9" s="89">
        <v>103010202</v>
      </c>
      <c r="B9" s="89" t="s">
        <v>829</v>
      </c>
      <c r="C9" s="91"/>
    </row>
    <row r="10" ht="18.75" customHeight="1" spans="1:3">
      <c r="A10" s="89">
        <v>1030106</v>
      </c>
      <c r="B10" s="89" t="s">
        <v>830</v>
      </c>
      <c r="C10" s="91"/>
    </row>
    <row r="11" ht="18.75" customHeight="1" spans="1:3">
      <c r="A11" s="89">
        <v>1030110</v>
      </c>
      <c r="B11" s="89" t="s">
        <v>831</v>
      </c>
      <c r="C11" s="91"/>
    </row>
    <row r="12" ht="18.75" customHeight="1" spans="1:3">
      <c r="A12" s="89">
        <v>1030112</v>
      </c>
      <c r="B12" s="89" t="s">
        <v>832</v>
      </c>
      <c r="C12" s="91"/>
    </row>
    <row r="13" ht="18.75" customHeight="1" spans="1:3">
      <c r="A13" s="89">
        <v>1030121</v>
      </c>
      <c r="B13" s="89" t="s">
        <v>833</v>
      </c>
      <c r="C13" s="91"/>
    </row>
    <row r="14" ht="18.75" customHeight="1" spans="1:3">
      <c r="A14" s="89">
        <v>1030129</v>
      </c>
      <c r="B14" s="89" t="s">
        <v>834</v>
      </c>
      <c r="C14" s="91"/>
    </row>
    <row r="15" ht="18.75" customHeight="1" spans="1:3">
      <c r="A15" s="89">
        <v>1030146</v>
      </c>
      <c r="B15" s="89" t="s">
        <v>835</v>
      </c>
      <c r="C15" s="91"/>
    </row>
    <row r="16" ht="18.75" customHeight="1" spans="1:3">
      <c r="A16" s="89">
        <v>1030147</v>
      </c>
      <c r="B16" s="89" t="s">
        <v>836</v>
      </c>
      <c r="C16" s="91"/>
    </row>
    <row r="17" ht="18.75" customHeight="1" spans="1:3">
      <c r="A17" s="89">
        <v>1030148</v>
      </c>
      <c r="B17" s="89" t="s">
        <v>837</v>
      </c>
      <c r="C17" s="91">
        <v>11966</v>
      </c>
    </row>
    <row r="18" ht="18.75" customHeight="1" spans="1:3">
      <c r="A18" s="89">
        <v>103014801</v>
      </c>
      <c r="B18" s="89" t="s">
        <v>838</v>
      </c>
      <c r="C18" s="91">
        <v>11017</v>
      </c>
    </row>
    <row r="19" ht="18.75" customHeight="1" spans="1:3">
      <c r="A19" s="89">
        <v>103014802</v>
      </c>
      <c r="B19" s="89" t="s">
        <v>839</v>
      </c>
      <c r="C19" s="91">
        <v>407</v>
      </c>
    </row>
    <row r="20" ht="18.75" customHeight="1" spans="1:3">
      <c r="A20" s="89">
        <v>103014803</v>
      </c>
      <c r="B20" s="89" t="s">
        <v>840</v>
      </c>
      <c r="C20" s="91"/>
    </row>
    <row r="21" ht="18.75" customHeight="1" spans="1:3">
      <c r="A21" s="89">
        <v>103014898</v>
      </c>
      <c r="B21" s="89" t="s">
        <v>841</v>
      </c>
      <c r="C21" s="91">
        <v>-119</v>
      </c>
    </row>
    <row r="22" ht="18.75" customHeight="1" spans="1:3">
      <c r="A22" s="89">
        <v>103014899</v>
      </c>
      <c r="B22" s="89" t="s">
        <v>842</v>
      </c>
      <c r="C22" s="91">
        <v>661</v>
      </c>
    </row>
    <row r="23" ht="18.75" customHeight="1" spans="1:3">
      <c r="A23" s="89">
        <v>1030149</v>
      </c>
      <c r="B23" s="89" t="s">
        <v>843</v>
      </c>
      <c r="C23" s="91"/>
    </row>
    <row r="24" ht="18.75" customHeight="1" spans="1:3">
      <c r="A24" s="89">
        <v>1030150</v>
      </c>
      <c r="B24" s="89" t="s">
        <v>844</v>
      </c>
      <c r="C24" s="91">
        <v>0</v>
      </c>
    </row>
    <row r="25" ht="18.75" customHeight="1" spans="1:3">
      <c r="A25" s="89">
        <v>103015001</v>
      </c>
      <c r="B25" s="89" t="s">
        <v>845</v>
      </c>
      <c r="C25" s="91"/>
    </row>
    <row r="26" ht="18.75" customHeight="1" spans="1:3">
      <c r="A26" s="89">
        <v>103015002</v>
      </c>
      <c r="B26" s="89" t="s">
        <v>846</v>
      </c>
      <c r="C26" s="91"/>
    </row>
    <row r="27" ht="18.75" customHeight="1" spans="1:3">
      <c r="A27" s="89">
        <v>1030152</v>
      </c>
      <c r="B27" s="89" t="s">
        <v>847</v>
      </c>
      <c r="C27" s="91"/>
    </row>
    <row r="28" ht="18.75" customHeight="1" spans="1:3">
      <c r="A28" s="89">
        <v>1030153</v>
      </c>
      <c r="B28" s="89" t="s">
        <v>848</v>
      </c>
      <c r="C28" s="91"/>
    </row>
    <row r="29" ht="18.75" customHeight="1" spans="1:3">
      <c r="A29" s="89">
        <v>1030154</v>
      </c>
      <c r="B29" s="89" t="s">
        <v>849</v>
      </c>
      <c r="C29" s="91"/>
    </row>
    <row r="30" ht="18.75" customHeight="1" spans="1:3">
      <c r="A30" s="89">
        <v>1030155</v>
      </c>
      <c r="B30" s="89" t="s">
        <v>850</v>
      </c>
      <c r="C30" s="91">
        <v>0</v>
      </c>
    </row>
    <row r="31" ht="18.75" customHeight="1" spans="1:3">
      <c r="A31" s="89">
        <v>103015501</v>
      </c>
      <c r="B31" s="89" t="s">
        <v>851</v>
      </c>
      <c r="C31" s="91"/>
    </row>
    <row r="32" ht="18.75" customHeight="1" spans="1:3">
      <c r="A32" s="89">
        <v>103015502</v>
      </c>
      <c r="B32" s="89" t="s">
        <v>852</v>
      </c>
      <c r="C32" s="91"/>
    </row>
    <row r="33" ht="18.75" customHeight="1" spans="1:3">
      <c r="A33" s="89">
        <v>1030156</v>
      </c>
      <c r="B33" s="89" t="s">
        <v>853</v>
      </c>
      <c r="C33" s="91">
        <v>13</v>
      </c>
    </row>
    <row r="34" spans="1:3">
      <c r="A34" s="89">
        <v>1030157</v>
      </c>
      <c r="B34" s="89" t="s">
        <v>854</v>
      </c>
      <c r="C34" s="91"/>
    </row>
    <row r="35" spans="1:3">
      <c r="A35" s="89">
        <v>1030158</v>
      </c>
      <c r="B35" s="89" t="s">
        <v>855</v>
      </c>
      <c r="C35" s="91">
        <v>0</v>
      </c>
    </row>
    <row r="36" spans="1:3">
      <c r="A36" s="89">
        <v>103015801</v>
      </c>
      <c r="B36" s="89" t="s">
        <v>856</v>
      </c>
      <c r="C36" s="91"/>
    </row>
    <row r="37" spans="1:3">
      <c r="A37" s="89">
        <v>103015803</v>
      </c>
      <c r="B37" s="89" t="s">
        <v>857</v>
      </c>
      <c r="C37" s="91"/>
    </row>
    <row r="38" spans="1:3">
      <c r="A38" s="89">
        <v>1030159</v>
      </c>
      <c r="B38" s="89" t="s">
        <v>858</v>
      </c>
      <c r="C38" s="91"/>
    </row>
    <row r="39" spans="1:3">
      <c r="A39" s="89">
        <v>1030166</v>
      </c>
      <c r="B39" s="89" t="s">
        <v>859</v>
      </c>
      <c r="C39" s="91"/>
    </row>
    <row r="40" spans="1:3">
      <c r="A40" s="89">
        <v>1030168</v>
      </c>
      <c r="B40" s="89" t="s">
        <v>860</v>
      </c>
      <c r="C40" s="91"/>
    </row>
    <row r="41" spans="1:3">
      <c r="A41" s="89">
        <v>1030171</v>
      </c>
      <c r="B41" s="89" t="s">
        <v>861</v>
      </c>
      <c r="C41" s="91"/>
    </row>
    <row r="42" spans="1:3">
      <c r="A42" s="89">
        <v>1030175</v>
      </c>
      <c r="B42" s="89" t="s">
        <v>862</v>
      </c>
      <c r="C42" s="91">
        <v>0</v>
      </c>
    </row>
    <row r="43" spans="1:3">
      <c r="A43" s="89">
        <v>103017501</v>
      </c>
      <c r="B43" s="89" t="s">
        <v>863</v>
      </c>
      <c r="C43" s="91"/>
    </row>
    <row r="44" spans="1:3">
      <c r="A44" s="89">
        <v>103017502</v>
      </c>
      <c r="B44" s="89" t="s">
        <v>864</v>
      </c>
      <c r="C44" s="91"/>
    </row>
    <row r="45" spans="1:3">
      <c r="A45" s="89">
        <v>1030178</v>
      </c>
      <c r="B45" s="89" t="s">
        <v>865</v>
      </c>
      <c r="C45" s="91">
        <v>805</v>
      </c>
    </row>
    <row r="46" spans="1:3">
      <c r="A46" s="89">
        <v>1030180</v>
      </c>
      <c r="B46" s="89" t="s">
        <v>866</v>
      </c>
      <c r="C46" s="91">
        <v>0</v>
      </c>
    </row>
    <row r="47" spans="1:3">
      <c r="A47" s="89">
        <v>103018001</v>
      </c>
      <c r="B47" s="89" t="s">
        <v>867</v>
      </c>
      <c r="C47" s="91"/>
    </row>
    <row r="48" spans="1:3">
      <c r="A48" s="89">
        <v>103018002</v>
      </c>
      <c r="B48" s="89" t="s">
        <v>868</v>
      </c>
      <c r="C48" s="91"/>
    </row>
    <row r="49" spans="1:3">
      <c r="A49" s="89">
        <v>103018003</v>
      </c>
      <c r="B49" s="89" t="s">
        <v>869</v>
      </c>
      <c r="C49" s="91"/>
    </row>
    <row r="50" spans="1:3">
      <c r="A50" s="89">
        <v>103018004</v>
      </c>
      <c r="B50" s="89" t="s">
        <v>870</v>
      </c>
      <c r="C50" s="91"/>
    </row>
    <row r="51" spans="1:3">
      <c r="A51" s="89">
        <v>103018005</v>
      </c>
      <c r="B51" s="89" t="s">
        <v>871</v>
      </c>
      <c r="C51" s="91"/>
    </row>
    <row r="52" spans="1:3">
      <c r="A52" s="89">
        <v>103018006</v>
      </c>
      <c r="B52" s="89" t="s">
        <v>872</v>
      </c>
      <c r="C52" s="91"/>
    </row>
    <row r="53" spans="1:3">
      <c r="A53" s="89">
        <v>103018007</v>
      </c>
      <c r="B53" s="89" t="s">
        <v>873</v>
      </c>
      <c r="C53" s="91"/>
    </row>
    <row r="54" spans="1:3">
      <c r="A54" s="89">
        <v>1030181</v>
      </c>
      <c r="B54" s="89" t="s">
        <v>874</v>
      </c>
      <c r="C54" s="91"/>
    </row>
    <row r="55" spans="1:3">
      <c r="A55" s="89">
        <v>1030182</v>
      </c>
      <c r="B55" s="89" t="s">
        <v>875</v>
      </c>
      <c r="C55" s="91"/>
    </row>
    <row r="56" spans="1:3">
      <c r="A56" s="89">
        <v>1030183</v>
      </c>
      <c r="B56" s="89" t="s">
        <v>876</v>
      </c>
      <c r="C56" s="91"/>
    </row>
    <row r="57" spans="1:3">
      <c r="A57" s="89">
        <v>1030199</v>
      </c>
      <c r="B57" s="89" t="s">
        <v>877</v>
      </c>
      <c r="C57" s="91"/>
    </row>
    <row r="58" spans="1:3">
      <c r="A58" s="89">
        <v>10310</v>
      </c>
      <c r="B58" s="89" t="s">
        <v>878</v>
      </c>
      <c r="C58" s="91">
        <v>83</v>
      </c>
    </row>
    <row r="59" spans="1:3">
      <c r="A59" s="89">
        <v>1031003</v>
      </c>
      <c r="B59" s="89" t="s">
        <v>879</v>
      </c>
      <c r="C59" s="91"/>
    </row>
    <row r="60" spans="1:3">
      <c r="A60" s="89">
        <v>1031005</v>
      </c>
      <c r="B60" s="89" t="s">
        <v>880</v>
      </c>
      <c r="C60" s="91"/>
    </row>
    <row r="61" spans="1:3">
      <c r="A61" s="89">
        <v>1031006</v>
      </c>
      <c r="B61" s="89" t="s">
        <v>881</v>
      </c>
      <c r="C61" s="91">
        <v>0</v>
      </c>
    </row>
    <row r="62" spans="1:3">
      <c r="A62" s="89">
        <v>103100601</v>
      </c>
      <c r="B62" s="89" t="s">
        <v>882</v>
      </c>
      <c r="C62" s="91"/>
    </row>
    <row r="63" spans="1:3">
      <c r="A63" s="89">
        <v>103100602</v>
      </c>
      <c r="B63" s="89" t="s">
        <v>883</v>
      </c>
      <c r="C63" s="91"/>
    </row>
    <row r="64" spans="1:3">
      <c r="A64" s="89">
        <v>103100699</v>
      </c>
      <c r="B64" s="89" t="s">
        <v>884</v>
      </c>
      <c r="C64" s="91"/>
    </row>
    <row r="65" spans="1:3">
      <c r="A65" s="89">
        <v>1031008</v>
      </c>
      <c r="B65" s="89" t="s">
        <v>885</v>
      </c>
      <c r="C65" s="91"/>
    </row>
    <row r="66" spans="1:3">
      <c r="A66" s="89">
        <v>1031009</v>
      </c>
      <c r="B66" s="89" t="s">
        <v>886</v>
      </c>
      <c r="C66" s="91"/>
    </row>
    <row r="67" spans="1:3">
      <c r="A67" s="89">
        <v>1031010</v>
      </c>
      <c r="B67" s="89" t="s">
        <v>887</v>
      </c>
      <c r="C67" s="91"/>
    </row>
    <row r="68" spans="1:3">
      <c r="A68" s="89">
        <v>1031011</v>
      </c>
      <c r="B68" s="89" t="s">
        <v>888</v>
      </c>
      <c r="C68" s="91"/>
    </row>
    <row r="69" spans="1:3">
      <c r="A69" s="89">
        <v>1031012</v>
      </c>
      <c r="B69" s="89" t="s">
        <v>889</v>
      </c>
      <c r="C69" s="91"/>
    </row>
    <row r="70" spans="1:3">
      <c r="A70" s="89">
        <v>1031013</v>
      </c>
      <c r="B70" s="89" t="s">
        <v>890</v>
      </c>
      <c r="C70" s="91">
        <v>0</v>
      </c>
    </row>
    <row r="71" spans="1:3">
      <c r="A71" s="89">
        <v>103101301</v>
      </c>
      <c r="B71" s="89" t="s">
        <v>891</v>
      </c>
      <c r="C71" s="91"/>
    </row>
    <row r="72" spans="1:3">
      <c r="A72" s="89">
        <v>103101399</v>
      </c>
      <c r="B72" s="89" t="s">
        <v>892</v>
      </c>
      <c r="C72" s="91"/>
    </row>
    <row r="73" spans="1:3">
      <c r="A73" s="89">
        <v>1031014</v>
      </c>
      <c r="B73" s="89" t="s">
        <v>893</v>
      </c>
      <c r="C73" s="91"/>
    </row>
    <row r="74" spans="1:3">
      <c r="A74" s="89">
        <v>1031099</v>
      </c>
      <c r="B74" s="89" t="s">
        <v>894</v>
      </c>
      <c r="C74" s="91">
        <v>83</v>
      </c>
    </row>
    <row r="75" spans="1:3">
      <c r="A75" s="89">
        <v>103109998</v>
      </c>
      <c r="B75" s="89" t="s">
        <v>895</v>
      </c>
      <c r="C75" s="91">
        <v>83</v>
      </c>
    </row>
    <row r="76" spans="1:3">
      <c r="A76" s="89">
        <v>103109999</v>
      </c>
      <c r="B76" s="89" t="s">
        <v>896</v>
      </c>
      <c r="C76" s="91"/>
    </row>
  </sheetData>
  <mergeCells count="5">
    <mergeCell ref="A1:C1"/>
    <mergeCell ref="A2:C2"/>
    <mergeCell ref="A3:A4"/>
    <mergeCell ref="B3:B4"/>
    <mergeCell ref="C3:C4"/>
  </mergeCells>
  <dataValidations count="1">
    <dataValidation type="decimal" operator="between" allowBlank="1" showInputMessage="1" showErrorMessage="1" sqref="C5 C7:C34">
      <formula1>-99999999999999</formula1>
      <formula2>99999999999999</formula2>
    </dataValidation>
  </dataValidations>
  <pageMargins left="0.708661417322835" right="0.708661417322835" top="0.748031496062992" bottom="0.748031496062992" header="0.31496062992126" footer="0.31496062992126"/>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D6" sqref="D6"/>
    </sheetView>
  </sheetViews>
  <sheetFormatPr defaultColWidth="12.125" defaultRowHeight="16.9" customHeight="1" outlineLevelCol="4"/>
  <cols>
    <col min="1" max="1" width="29.5" style="1"/>
    <col min="2" max="2" width="11.875" style="1" customWidth="1"/>
    <col min="3" max="3" width="10.125" style="1" customWidth="1"/>
    <col min="4" max="4" width="8.5" style="1"/>
    <col min="5" max="5" width="38.75" style="1" customWidth="1"/>
    <col min="6" max="16384" width="12.125" style="1"/>
  </cols>
  <sheetData>
    <row r="1" s="1" customFormat="1" ht="33.75" customHeight="1" spans="1:5">
      <c r="A1" s="163" t="s">
        <v>1187</v>
      </c>
      <c r="B1" s="2"/>
      <c r="C1" s="2"/>
      <c r="D1" s="2"/>
      <c r="E1" s="2"/>
    </row>
    <row r="2" s="1" customFormat="1" customHeight="1" spans="1:5">
      <c r="A2" s="3"/>
      <c r="B2" s="3"/>
      <c r="C2" s="3"/>
      <c r="D2" s="3"/>
      <c r="E2" s="3"/>
    </row>
    <row r="3" s="1" customFormat="1" customHeight="1" spans="1:5">
      <c r="A3" s="3" t="s">
        <v>31</v>
      </c>
      <c r="B3" s="3"/>
      <c r="C3" s="3"/>
      <c r="D3" s="3"/>
      <c r="E3" s="3"/>
    </row>
    <row r="4" s="1" customFormat="1" ht="28.5" customHeight="1" spans="1:5">
      <c r="A4" s="12" t="s">
        <v>559</v>
      </c>
      <c r="B4" s="12" t="s">
        <v>764</v>
      </c>
      <c r="C4" s="12" t="s">
        <v>1188</v>
      </c>
      <c r="D4" s="12"/>
      <c r="E4" s="12"/>
    </row>
    <row r="5" s="1" customFormat="1" ht="35.25" customHeight="1" spans="1:5">
      <c r="A5" s="12"/>
      <c r="B5" s="12"/>
      <c r="C5" s="12" t="s">
        <v>766</v>
      </c>
      <c r="D5" s="12" t="s">
        <v>1189</v>
      </c>
      <c r="E5" s="12" t="s">
        <v>1190</v>
      </c>
    </row>
    <row r="6" s="1" customFormat="1" ht="27" customHeight="1" spans="1:5">
      <c r="A6" s="13" t="s">
        <v>1191</v>
      </c>
      <c r="B6" s="8">
        <f t="shared" ref="B6:B11" si="0">C6</f>
        <v>110303</v>
      </c>
      <c r="C6" s="8">
        <f t="shared" ref="C6:C11" si="1">D6+E6</f>
        <v>110303</v>
      </c>
      <c r="D6" s="8">
        <v>110303</v>
      </c>
      <c r="E6" s="8"/>
    </row>
    <row r="7" s="1" customFormat="1" ht="27" customHeight="1" spans="1:5">
      <c r="A7" s="13" t="s">
        <v>1192</v>
      </c>
      <c r="B7" s="8">
        <f t="shared" si="0"/>
        <v>0</v>
      </c>
      <c r="C7" s="8">
        <f t="shared" si="1"/>
        <v>0</v>
      </c>
      <c r="D7" s="14"/>
      <c r="E7" s="14"/>
    </row>
    <row r="8" s="1" customFormat="1" ht="27" customHeight="1" spans="1:5">
      <c r="A8" s="13" t="s">
        <v>1193</v>
      </c>
      <c r="B8" s="8">
        <f t="shared" si="0"/>
        <v>22009</v>
      </c>
      <c r="C8" s="8">
        <f t="shared" si="1"/>
        <v>22009</v>
      </c>
      <c r="D8" s="8">
        <v>22009</v>
      </c>
      <c r="E8" s="14"/>
    </row>
    <row r="9" s="1" customFormat="1" ht="27" customHeight="1" spans="1:5">
      <c r="A9" s="13" t="s">
        <v>1194</v>
      </c>
      <c r="B9" s="8">
        <f t="shared" si="0"/>
        <v>12539</v>
      </c>
      <c r="C9" s="8">
        <f t="shared" si="1"/>
        <v>12539</v>
      </c>
      <c r="D9" s="8">
        <v>1490</v>
      </c>
      <c r="E9" s="8">
        <v>11049</v>
      </c>
    </row>
    <row r="10" s="1" customFormat="1" ht="27" customHeight="1" spans="1:5">
      <c r="A10" s="13" t="s">
        <v>775</v>
      </c>
      <c r="B10" s="8">
        <f t="shared" si="0"/>
        <v>-11049</v>
      </c>
      <c r="C10" s="8">
        <f t="shared" si="1"/>
        <v>-11049</v>
      </c>
      <c r="D10" s="8"/>
      <c r="E10" s="8">
        <v>-11049</v>
      </c>
    </row>
    <row r="11" s="1" customFormat="1" ht="27" customHeight="1" spans="1:5">
      <c r="A11" s="13" t="s">
        <v>1195</v>
      </c>
      <c r="B11" s="8">
        <f t="shared" si="0"/>
        <v>130822</v>
      </c>
      <c r="C11" s="8">
        <f t="shared" si="1"/>
        <v>130822</v>
      </c>
      <c r="D11" s="8">
        <v>130822</v>
      </c>
      <c r="E11" s="8">
        <v>0</v>
      </c>
    </row>
    <row r="12" s="1" customFormat="1" ht="15.6" customHeight="1"/>
    <row r="13" s="1" customFormat="1" ht="15.6" customHeight="1"/>
    <row r="14" s="1" customFormat="1" ht="15.6" customHeight="1"/>
    <row r="15" s="1" customFormat="1" ht="15.6" customHeight="1"/>
    <row r="16" s="1" customFormat="1" ht="15.6" customHeight="1"/>
    <row r="17" s="1" customFormat="1" ht="15.6" customHeight="1"/>
    <row r="18" s="1" customFormat="1" ht="15.6" customHeight="1"/>
    <row r="19" s="1" customFormat="1" ht="15.6" customHeight="1"/>
    <row r="20" s="1" customFormat="1" ht="15.6" customHeight="1"/>
  </sheetData>
  <mergeCells count="6">
    <mergeCell ref="A1:E1"/>
    <mergeCell ref="A2:E2"/>
    <mergeCell ref="A3:E3"/>
    <mergeCell ref="C4:E4"/>
    <mergeCell ref="A4:A5"/>
    <mergeCell ref="B4:B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zoomScaleSheetLayoutView="60" workbookViewId="0">
      <selection activeCell="B10" sqref="B10"/>
    </sheetView>
  </sheetViews>
  <sheetFormatPr defaultColWidth="9.125" defaultRowHeight="14.25" outlineLevelCol="2"/>
  <cols>
    <col min="1" max="1" width="40.25" style="77" customWidth="1"/>
    <col min="2" max="2" width="29.25" style="77" customWidth="1"/>
    <col min="3" max="3" width="30.5" style="77" customWidth="1"/>
    <col min="4" max="16384" width="9.125" style="1"/>
  </cols>
  <sheetData>
    <row r="1" s="77" customFormat="1" ht="33.95" customHeight="1" spans="1:3">
      <c r="A1" s="168" t="s">
        <v>1196</v>
      </c>
      <c r="B1" s="78"/>
      <c r="C1" s="78"/>
    </row>
    <row r="2" s="77" customFormat="1" ht="17.1" customHeight="1" spans="1:3">
      <c r="A2" s="3"/>
      <c r="B2" s="3"/>
      <c r="C2" s="3"/>
    </row>
    <row r="3" s="77" customFormat="1" ht="17.1" customHeight="1" spans="1:3">
      <c r="A3" s="79" t="s">
        <v>31</v>
      </c>
      <c r="B3" s="79"/>
      <c r="C3" s="79"/>
    </row>
    <row r="4" s="77" customFormat="1" ht="23.25" customHeight="1" spans="1:3">
      <c r="A4" s="5" t="s">
        <v>559</v>
      </c>
      <c r="B4" s="5" t="s">
        <v>406</v>
      </c>
      <c r="C4" s="5" t="s">
        <v>69</v>
      </c>
    </row>
    <row r="5" s="77" customFormat="1" ht="24.75" customHeight="1" spans="1:3">
      <c r="A5" s="7" t="s">
        <v>1197</v>
      </c>
      <c r="B5" s="8"/>
      <c r="C5" s="8">
        <f>C6+C7</f>
        <v>302809</v>
      </c>
    </row>
    <row r="6" s="77" customFormat="1" ht="24.75" customHeight="1" spans="1:3">
      <c r="A6" s="7" t="s">
        <v>1198</v>
      </c>
      <c r="B6" s="8"/>
      <c r="C6" s="8">
        <v>192506</v>
      </c>
    </row>
    <row r="7" s="77" customFormat="1" ht="24.75" customHeight="1" spans="1:3">
      <c r="A7" s="7" t="s">
        <v>1199</v>
      </c>
      <c r="B7" s="8"/>
      <c r="C7" s="8">
        <v>110303</v>
      </c>
    </row>
    <row r="8" s="77" customFormat="1" ht="24.75" customHeight="1" spans="1:3">
      <c r="A8" s="7" t="s">
        <v>1200</v>
      </c>
      <c r="B8" s="8">
        <f>B9+B10</f>
        <v>31036</v>
      </c>
      <c r="C8" s="8"/>
    </row>
    <row r="9" s="77" customFormat="1" ht="24.75" customHeight="1" spans="1:3">
      <c r="A9" s="7" t="s">
        <v>1198</v>
      </c>
      <c r="B9" s="8">
        <v>13170</v>
      </c>
      <c r="C9" s="8"/>
    </row>
    <row r="10" s="77" customFormat="1" ht="24.75" customHeight="1" spans="1:3">
      <c r="A10" s="7" t="s">
        <v>1199</v>
      </c>
      <c r="B10" s="8">
        <v>17866</v>
      </c>
      <c r="C10" s="8"/>
    </row>
    <row r="11" s="77" customFormat="1" ht="24.75" customHeight="1" spans="1:3">
      <c r="A11" s="7" t="s">
        <v>1201</v>
      </c>
      <c r="B11" s="8"/>
      <c r="C11" s="8">
        <f>C12+C13</f>
        <v>31036</v>
      </c>
    </row>
    <row r="12" s="77" customFormat="1" ht="24.75" customHeight="1" spans="1:3">
      <c r="A12" s="7" t="s">
        <v>1198</v>
      </c>
      <c r="B12" s="8"/>
      <c r="C12" s="8">
        <v>13170</v>
      </c>
    </row>
    <row r="13" s="77" customFormat="1" ht="24.75" customHeight="1" spans="1:3">
      <c r="A13" s="7" t="s">
        <v>1199</v>
      </c>
      <c r="B13" s="8"/>
      <c r="C13" s="8">
        <v>17866</v>
      </c>
    </row>
    <row r="14" s="77" customFormat="1" ht="24.75" customHeight="1" spans="1:3">
      <c r="A14" s="7" t="s">
        <v>1202</v>
      </c>
      <c r="B14" s="8"/>
      <c r="C14" s="8">
        <f>C15+C16</f>
        <v>22023</v>
      </c>
    </row>
    <row r="15" s="77" customFormat="1" ht="24.75" customHeight="1" spans="1:3">
      <c r="A15" s="7" t="s">
        <v>1198</v>
      </c>
      <c r="B15" s="8"/>
      <c r="C15" s="8">
        <v>13600</v>
      </c>
    </row>
    <row r="16" s="77" customFormat="1" ht="24.75" customHeight="1" spans="1:3">
      <c r="A16" s="7" t="s">
        <v>1199</v>
      </c>
      <c r="B16" s="8"/>
      <c r="C16" s="8">
        <v>8423</v>
      </c>
    </row>
    <row r="17" s="77" customFormat="1" ht="24.75" customHeight="1" spans="1:3">
      <c r="A17" s="7" t="s">
        <v>1203</v>
      </c>
      <c r="B17" s="8"/>
      <c r="C17" s="8">
        <f>C18+C19</f>
        <v>258117</v>
      </c>
    </row>
    <row r="18" s="77" customFormat="1" ht="24.75" customHeight="1" spans="1:3">
      <c r="A18" s="7" t="s">
        <v>1198</v>
      </c>
      <c r="B18" s="8"/>
      <c r="C18" s="8">
        <v>190976</v>
      </c>
    </row>
    <row r="19" s="77" customFormat="1" ht="24.75" customHeight="1" spans="1:3">
      <c r="A19" s="7" t="s">
        <v>1199</v>
      </c>
      <c r="B19" s="8"/>
      <c r="C19" s="8">
        <v>67141</v>
      </c>
    </row>
    <row r="20" s="77" customFormat="1"/>
  </sheetData>
  <mergeCells count="3">
    <mergeCell ref="A1:C1"/>
    <mergeCell ref="A2:C2"/>
    <mergeCell ref="A3:C3"/>
  </mergeCells>
  <pageMargins left="0.708661417322835" right="0.708661417322835" top="0.748031496062992" bottom="0.748031496062992" header="0.31496062992126" footer="0.31496062992126"/>
  <pageSetup paperSize="9" orientation="portrait"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Zeros="0" zoomScaleSheetLayoutView="60" workbookViewId="0">
      <selection activeCell="H9" sqref="H9"/>
    </sheetView>
  </sheetViews>
  <sheetFormatPr defaultColWidth="12.125" defaultRowHeight="16.9" customHeight="1"/>
  <cols>
    <col min="1" max="1" width="29.5" style="1"/>
    <col min="2" max="2" width="11.875" style="1" customWidth="1"/>
    <col min="3" max="4" width="11.5" style="1" customWidth="1"/>
    <col min="5" max="6" width="14.125" style="1"/>
    <col min="7" max="7" width="12.25" style="1"/>
    <col min="8" max="8" width="10.125" style="1" customWidth="1"/>
    <col min="9" max="9" width="8.5" style="1"/>
    <col min="10" max="10" width="12.25" style="1"/>
    <col min="11" max="16384" width="12.125" style="1"/>
  </cols>
  <sheetData>
    <row r="1" ht="33.75" customHeight="1" spans="1:10">
      <c r="A1" s="163" t="s">
        <v>1204</v>
      </c>
      <c r="B1" s="2"/>
      <c r="C1" s="2"/>
      <c r="D1" s="2"/>
      <c r="E1" s="2"/>
      <c r="F1" s="2"/>
      <c r="G1" s="2"/>
      <c r="H1" s="2"/>
      <c r="I1" s="2"/>
      <c r="J1" s="2"/>
    </row>
    <row r="2" customHeight="1" spans="1:10">
      <c r="A2" s="3"/>
      <c r="B2" s="3"/>
      <c r="C2" s="3"/>
      <c r="D2" s="3"/>
      <c r="E2" s="3"/>
      <c r="F2" s="3"/>
      <c r="G2" s="3"/>
      <c r="H2" s="3"/>
      <c r="I2" s="3"/>
      <c r="J2" s="3"/>
    </row>
    <row r="3" customHeight="1" spans="1:10">
      <c r="A3" s="3" t="s">
        <v>31</v>
      </c>
      <c r="B3" s="3"/>
      <c r="C3" s="3"/>
      <c r="D3" s="3"/>
      <c r="E3" s="3"/>
      <c r="F3" s="3"/>
      <c r="G3" s="3"/>
      <c r="H3" s="3"/>
      <c r="I3" s="3"/>
      <c r="J3" s="3"/>
    </row>
    <row r="4" ht="28.5" customHeight="1" spans="1:10">
      <c r="A4" s="5" t="s">
        <v>559</v>
      </c>
      <c r="B4" s="5" t="s">
        <v>764</v>
      </c>
      <c r="C4" s="5" t="s">
        <v>765</v>
      </c>
      <c r="D4" s="5"/>
      <c r="E4" s="5"/>
      <c r="F4" s="5"/>
      <c r="G4" s="5"/>
      <c r="H4" s="5" t="s">
        <v>1188</v>
      </c>
      <c r="I4" s="5"/>
      <c r="J4" s="5"/>
    </row>
    <row r="5" ht="35.25" customHeight="1" spans="1:10">
      <c r="A5" s="5"/>
      <c r="B5" s="5"/>
      <c r="C5" s="5" t="s">
        <v>766</v>
      </c>
      <c r="D5" s="5" t="s">
        <v>767</v>
      </c>
      <c r="E5" s="5" t="s">
        <v>768</v>
      </c>
      <c r="F5" s="5" t="s">
        <v>769</v>
      </c>
      <c r="G5" s="5" t="s">
        <v>770</v>
      </c>
      <c r="H5" s="5" t="s">
        <v>766</v>
      </c>
      <c r="I5" s="5" t="s">
        <v>1189</v>
      </c>
      <c r="J5" s="5" t="s">
        <v>1190</v>
      </c>
    </row>
    <row r="6" ht="27" customHeight="1" spans="1:10">
      <c r="A6" s="13" t="s">
        <v>1197</v>
      </c>
      <c r="B6" s="8">
        <f>SUM(C6,H6)</f>
        <v>252972</v>
      </c>
      <c r="C6" s="8">
        <f>SUM(D6:G6)</f>
        <v>203697</v>
      </c>
      <c r="D6" s="8">
        <v>192506</v>
      </c>
      <c r="E6" s="8"/>
      <c r="F6" s="8">
        <v>11182</v>
      </c>
      <c r="G6" s="8">
        <v>9</v>
      </c>
      <c r="H6" s="8">
        <f>SUM(I6:J6)</f>
        <v>49275</v>
      </c>
      <c r="I6" s="8">
        <v>49275</v>
      </c>
      <c r="J6" s="8">
        <v>0</v>
      </c>
    </row>
    <row r="7" ht="27" customHeight="1" spans="1:10">
      <c r="A7" s="169" t="s">
        <v>1205</v>
      </c>
      <c r="B7" s="8">
        <f>C7+H7</f>
        <v>276300</v>
      </c>
      <c r="C7" s="8">
        <v>208900</v>
      </c>
      <c r="D7" s="14"/>
      <c r="E7" s="14"/>
      <c r="F7" s="14"/>
      <c r="G7" s="14"/>
      <c r="H7" s="8">
        <v>67400</v>
      </c>
      <c r="I7" s="14"/>
      <c r="J7" s="14"/>
    </row>
    <row r="8" ht="27" customHeight="1" spans="1:10">
      <c r="A8" s="13" t="s">
        <v>1201</v>
      </c>
      <c r="B8" s="8">
        <f>C8+H8</f>
        <v>33020</v>
      </c>
      <c r="C8" s="8">
        <f>SUM(D8:G8)</f>
        <v>15154</v>
      </c>
      <c r="D8" s="8">
        <v>13170</v>
      </c>
      <c r="E8" s="8"/>
      <c r="F8" s="8"/>
      <c r="G8" s="14">
        <v>1984</v>
      </c>
      <c r="H8" s="8">
        <f>SUM(I8:J8)</f>
        <v>17866</v>
      </c>
      <c r="I8" s="8">
        <v>17866</v>
      </c>
      <c r="J8" s="14"/>
    </row>
    <row r="9" ht="27" customHeight="1" spans="1:10">
      <c r="A9" s="13" t="s">
        <v>1202</v>
      </c>
      <c r="B9" s="8">
        <f>C9+H9</f>
        <v>23266</v>
      </c>
      <c r="C9" s="8">
        <f>SUM(D9:G9)</f>
        <v>14843</v>
      </c>
      <c r="D9" s="8">
        <v>13600</v>
      </c>
      <c r="E9" s="8"/>
      <c r="F9" s="8">
        <v>342</v>
      </c>
      <c r="G9" s="8">
        <v>901</v>
      </c>
      <c r="H9" s="8">
        <f>SUM(I9:J9)</f>
        <v>8423</v>
      </c>
      <c r="I9" s="8"/>
      <c r="J9" s="8">
        <v>8423</v>
      </c>
    </row>
    <row r="10" ht="27" customHeight="1" spans="1:10">
      <c r="A10" s="13" t="s">
        <v>775</v>
      </c>
      <c r="B10" s="8">
        <f>C10+H10</f>
        <v>-8690</v>
      </c>
      <c r="C10" s="8">
        <f>SUM(D10:G10)</f>
        <v>-267</v>
      </c>
      <c r="D10" s="8">
        <v>1100</v>
      </c>
      <c r="E10" s="8"/>
      <c r="F10" s="8">
        <v>-466</v>
      </c>
      <c r="G10" s="8">
        <v>-901</v>
      </c>
      <c r="H10" s="8">
        <f>SUM(I10:J10)</f>
        <v>-8423</v>
      </c>
      <c r="I10" s="8"/>
      <c r="J10" s="8">
        <v>-8423</v>
      </c>
    </row>
    <row r="11" ht="27" customHeight="1" spans="1:10">
      <c r="A11" s="13" t="s">
        <v>1203</v>
      </c>
      <c r="B11" s="8">
        <f>C11+H11</f>
        <v>271416</v>
      </c>
      <c r="C11" s="8">
        <f>SUM(D11:G11)</f>
        <v>204275</v>
      </c>
      <c r="D11" s="8">
        <v>190976</v>
      </c>
      <c r="E11" s="8">
        <v>0</v>
      </c>
      <c r="F11" s="8">
        <v>11306</v>
      </c>
      <c r="G11" s="8">
        <v>1993</v>
      </c>
      <c r="H11" s="8">
        <f>SUM(I11:J11)</f>
        <v>67141</v>
      </c>
      <c r="I11" s="8">
        <v>67141</v>
      </c>
      <c r="J11" s="8">
        <v>0</v>
      </c>
    </row>
    <row r="12" ht="15.6" customHeight="1"/>
    <row r="13" ht="15.6" customHeight="1"/>
    <row r="14" ht="15.6" customHeight="1"/>
    <row r="15" ht="15.6" customHeight="1"/>
    <row r="16" ht="15.6" customHeight="1"/>
    <row r="17" ht="15.6" customHeight="1"/>
    <row r="18" ht="15.6" customHeight="1"/>
    <row r="19" ht="15.6" customHeight="1"/>
    <row r="20" ht="15.6" customHeight="1"/>
  </sheetData>
  <mergeCells count="7">
    <mergeCell ref="A1:J1"/>
    <mergeCell ref="A2:J2"/>
    <mergeCell ref="A3:J3"/>
    <mergeCell ref="C4:G4"/>
    <mergeCell ref="H4:J4"/>
    <mergeCell ref="A4:A5"/>
    <mergeCell ref="B4:B5"/>
  </mergeCells>
  <pageMargins left="0.7" right="0.52" top="0.75" bottom="0.75" header="0.3" footer="0.3"/>
  <pageSetup paperSize="9" scale="90" orientation="landscape"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0"/>
  <sheetViews>
    <sheetView showZeros="0" zoomScaleSheetLayoutView="60" workbookViewId="0">
      <selection activeCell="Q11" sqref="Q11"/>
    </sheetView>
  </sheetViews>
  <sheetFormatPr defaultColWidth="9" defaultRowHeight="14.25"/>
  <cols>
    <col min="1" max="1" width="9.375" style="46" customWidth="1"/>
    <col min="2" max="2" width="16.5" style="47" customWidth="1"/>
    <col min="3" max="3" width="7" style="46" customWidth="1"/>
    <col min="4" max="4" width="6.75" style="46" customWidth="1"/>
    <col min="5" max="5" width="6.625" style="46" customWidth="1"/>
    <col min="6" max="6" width="7.75" style="46" customWidth="1"/>
    <col min="7" max="7" width="10.5" style="46" customWidth="1"/>
    <col min="8" max="8" width="9.125" style="46" customWidth="1"/>
    <col min="9" max="9" width="9.25" style="46" customWidth="1"/>
    <col min="10" max="10" width="9" style="46"/>
    <col min="11" max="13" width="7.5" style="46" customWidth="1"/>
    <col min="14" max="14" width="9.625" style="46" customWidth="1"/>
    <col min="15" max="15" width="19.625" style="46" customWidth="1"/>
    <col min="16" max="16384" width="9" style="16"/>
  </cols>
  <sheetData>
    <row r="1" s="42" customFormat="1" ht="33.75" customHeight="1" spans="1:15">
      <c r="A1" s="170" t="s">
        <v>1206</v>
      </c>
      <c r="B1" s="48"/>
      <c r="C1" s="48"/>
      <c r="D1" s="48"/>
      <c r="E1" s="48"/>
      <c r="F1" s="48"/>
      <c r="G1" s="48"/>
      <c r="H1" s="48"/>
      <c r="I1" s="48"/>
      <c r="J1" s="48"/>
      <c r="K1" s="48"/>
      <c r="L1" s="48"/>
      <c r="M1" s="48"/>
      <c r="N1" s="48"/>
      <c r="O1" s="48"/>
    </row>
    <row r="2" ht="18" customHeight="1" spans="1:15">
      <c r="A2" s="49"/>
      <c r="B2" s="49"/>
      <c r="C2" s="50"/>
      <c r="D2" s="50"/>
      <c r="E2" s="50"/>
      <c r="F2" s="50"/>
      <c r="G2" s="50"/>
      <c r="H2" s="50"/>
      <c r="I2" s="50"/>
      <c r="J2" s="50"/>
      <c r="K2" s="50"/>
      <c r="L2" s="50"/>
      <c r="M2" s="50"/>
      <c r="N2" s="50"/>
      <c r="O2" s="51" t="s">
        <v>66</v>
      </c>
    </row>
    <row r="3" s="43" customFormat="1" ht="30" customHeight="1" spans="1:15">
      <c r="A3" s="52" t="s">
        <v>1207</v>
      </c>
      <c r="B3" s="53" t="s">
        <v>1208</v>
      </c>
      <c r="C3" s="171" t="s">
        <v>1209</v>
      </c>
      <c r="D3" s="53"/>
      <c r="E3" s="171" t="s">
        <v>1210</v>
      </c>
      <c r="F3" s="53"/>
      <c r="G3" s="172" t="s">
        <v>1211</v>
      </c>
      <c r="H3" s="55"/>
      <c r="I3" s="55"/>
      <c r="J3" s="55"/>
      <c r="K3" s="55"/>
      <c r="L3" s="55"/>
      <c r="M3" s="55"/>
      <c r="N3" s="56"/>
      <c r="O3" s="57" t="s">
        <v>1212</v>
      </c>
    </row>
    <row r="4" s="44" customFormat="1" ht="55.5" customHeight="1" spans="1:15">
      <c r="A4" s="58"/>
      <c r="B4" s="59"/>
      <c r="C4" s="59" t="s">
        <v>764</v>
      </c>
      <c r="D4" s="59" t="s">
        <v>1213</v>
      </c>
      <c r="E4" s="59" t="s">
        <v>764</v>
      </c>
      <c r="F4" s="59" t="s">
        <v>1213</v>
      </c>
      <c r="G4" s="59" t="s">
        <v>764</v>
      </c>
      <c r="H4" s="59" t="s">
        <v>1214</v>
      </c>
      <c r="I4" s="173" t="s">
        <v>1215</v>
      </c>
      <c r="J4" s="59" t="s">
        <v>1216</v>
      </c>
      <c r="K4" s="59" t="s">
        <v>1213</v>
      </c>
      <c r="L4" s="59" t="s">
        <v>1214</v>
      </c>
      <c r="M4" s="173" t="s">
        <v>1215</v>
      </c>
      <c r="N4" s="59" t="s">
        <v>1216</v>
      </c>
      <c r="O4" s="60"/>
    </row>
    <row r="5" s="44" customFormat="1" ht="29.25" customHeight="1" spans="1:15">
      <c r="A5" s="61"/>
      <c r="B5" s="59"/>
      <c r="C5" s="59">
        <v>1</v>
      </c>
      <c r="D5" s="59">
        <v>2</v>
      </c>
      <c r="E5" s="59">
        <v>3</v>
      </c>
      <c r="F5" s="59">
        <v>4</v>
      </c>
      <c r="G5" s="59">
        <v>5</v>
      </c>
      <c r="H5" s="59">
        <v>6</v>
      </c>
      <c r="I5" s="59">
        <v>7</v>
      </c>
      <c r="J5" s="59">
        <v>8</v>
      </c>
      <c r="K5" s="59">
        <v>9</v>
      </c>
      <c r="L5" s="59">
        <v>10</v>
      </c>
      <c r="M5" s="59">
        <v>11</v>
      </c>
      <c r="N5" s="59">
        <v>12</v>
      </c>
      <c r="O5" s="62"/>
    </row>
    <row r="6" s="44" customFormat="1" ht="37.5" customHeight="1" spans="1:15">
      <c r="A6" s="63"/>
      <c r="B6" s="59" t="s">
        <v>764</v>
      </c>
      <c r="C6" s="64">
        <f>C7+C8+C9</f>
        <v>0</v>
      </c>
      <c r="D6" s="64">
        <f t="shared" ref="C6:G6" si="0">D7+D8+D9</f>
        <v>324</v>
      </c>
      <c r="E6" s="64">
        <f t="shared" si="0"/>
        <v>0</v>
      </c>
      <c r="F6" s="64">
        <f t="shared" si="0"/>
        <v>315</v>
      </c>
      <c r="G6" s="64">
        <f t="shared" si="0"/>
        <v>315</v>
      </c>
      <c r="H6" s="65">
        <f t="shared" ref="H6:H11" si="1">IF(E6=0,0,SUM((G6/E6)*100))</f>
        <v>0</v>
      </c>
      <c r="I6" s="64">
        <f t="shared" ref="I6:I11" si="2">G6-C6</f>
        <v>315</v>
      </c>
      <c r="J6" s="65">
        <f t="shared" ref="J6:J11" si="3">IF(C6=0,0,SUM((G6/C6-1)*100))</f>
        <v>0</v>
      </c>
      <c r="K6" s="64">
        <f>K7+K8+K9</f>
        <v>315</v>
      </c>
      <c r="L6" s="65">
        <f t="shared" ref="L6:L11" si="4">IF(F6=0,0,SUM((K6/F6)*100))</f>
        <v>100</v>
      </c>
      <c r="M6" s="64">
        <f t="shared" ref="M6:M11" si="5">K6-D6</f>
        <v>-9</v>
      </c>
      <c r="N6" s="65">
        <f t="shared" ref="N6:N11" si="6">IF(D6=0,0,SUM((K6/D6-1)*100))</f>
        <v>-2.77777777777778</v>
      </c>
      <c r="O6" s="66"/>
    </row>
    <row r="7" s="44" customFormat="1" ht="37.5" customHeight="1" spans="1:15">
      <c r="A7" s="61">
        <v>1</v>
      </c>
      <c r="B7" s="67" t="s">
        <v>1217</v>
      </c>
      <c r="C7" s="64"/>
      <c r="D7" s="64"/>
      <c r="E7" s="64"/>
      <c r="F7" s="64"/>
      <c r="G7" s="64"/>
      <c r="H7" s="65">
        <f t="shared" si="1"/>
        <v>0</v>
      </c>
      <c r="I7" s="64">
        <f t="shared" si="2"/>
        <v>0</v>
      </c>
      <c r="J7" s="65">
        <f t="shared" si="3"/>
        <v>0</v>
      </c>
      <c r="K7" s="64"/>
      <c r="L7" s="65">
        <f t="shared" si="4"/>
        <v>0</v>
      </c>
      <c r="M7" s="64">
        <f t="shared" si="5"/>
        <v>0</v>
      </c>
      <c r="N7" s="65">
        <f t="shared" si="6"/>
        <v>0</v>
      </c>
      <c r="O7" s="66"/>
    </row>
    <row r="8" s="43" customFormat="1" ht="44.25" customHeight="1" spans="1:15">
      <c r="A8" s="61">
        <v>2</v>
      </c>
      <c r="B8" s="67" t="s">
        <v>1218</v>
      </c>
      <c r="C8" s="64"/>
      <c r="D8" s="64">
        <v>55</v>
      </c>
      <c r="E8" s="64"/>
      <c r="F8" s="64">
        <v>38</v>
      </c>
      <c r="G8" s="64">
        <v>38</v>
      </c>
      <c r="H8" s="65">
        <f t="shared" si="1"/>
        <v>0</v>
      </c>
      <c r="I8" s="64">
        <f t="shared" si="2"/>
        <v>38</v>
      </c>
      <c r="J8" s="65">
        <f t="shared" si="3"/>
        <v>0</v>
      </c>
      <c r="K8" s="64">
        <v>38</v>
      </c>
      <c r="L8" s="65">
        <f t="shared" si="4"/>
        <v>100</v>
      </c>
      <c r="M8" s="64">
        <f t="shared" si="5"/>
        <v>-17</v>
      </c>
      <c r="N8" s="65">
        <f t="shared" si="6"/>
        <v>-30.9090909090909</v>
      </c>
      <c r="O8" s="68"/>
    </row>
    <row r="9" s="43" customFormat="1" ht="36" customHeight="1" spans="1:15">
      <c r="A9" s="61"/>
      <c r="B9" s="173" t="s">
        <v>1219</v>
      </c>
      <c r="C9" s="64">
        <f t="shared" ref="C9:G9" si="7">C10+C11</f>
        <v>0</v>
      </c>
      <c r="D9" s="64">
        <f t="shared" si="7"/>
        <v>269</v>
      </c>
      <c r="E9" s="64">
        <f t="shared" si="7"/>
        <v>0</v>
      </c>
      <c r="F9" s="43">
        <f t="shared" si="7"/>
        <v>277</v>
      </c>
      <c r="G9" s="64">
        <f t="shared" si="7"/>
        <v>277</v>
      </c>
      <c r="H9" s="65">
        <f t="shared" si="1"/>
        <v>0</v>
      </c>
      <c r="I9" s="64">
        <f t="shared" si="2"/>
        <v>277</v>
      </c>
      <c r="J9" s="65">
        <f t="shared" si="3"/>
        <v>0</v>
      </c>
      <c r="K9" s="64">
        <f>K10+K11</f>
        <v>277</v>
      </c>
      <c r="L9" s="65">
        <f t="shared" si="4"/>
        <v>100</v>
      </c>
      <c r="M9" s="64">
        <f t="shared" si="5"/>
        <v>8</v>
      </c>
      <c r="N9" s="65">
        <f t="shared" si="6"/>
        <v>2.9739776951673</v>
      </c>
      <c r="O9" s="68"/>
    </row>
    <row r="10" s="43" customFormat="1" ht="33.75" customHeight="1" spans="1:15">
      <c r="A10" s="61">
        <v>3</v>
      </c>
      <c r="B10" s="174" t="s">
        <v>1220</v>
      </c>
      <c r="C10" s="64"/>
      <c r="D10" s="64">
        <v>0</v>
      </c>
      <c r="E10" s="64"/>
      <c r="F10" s="64"/>
      <c r="G10" s="64"/>
      <c r="H10" s="65">
        <f t="shared" si="1"/>
        <v>0</v>
      </c>
      <c r="I10" s="64"/>
      <c r="J10" s="65">
        <f t="shared" si="3"/>
        <v>0</v>
      </c>
      <c r="K10" s="64"/>
      <c r="L10" s="65">
        <f t="shared" si="4"/>
        <v>0</v>
      </c>
      <c r="M10" s="64">
        <f t="shared" si="5"/>
        <v>0</v>
      </c>
      <c r="N10" s="65">
        <f t="shared" si="6"/>
        <v>0</v>
      </c>
      <c r="O10" s="69"/>
    </row>
    <row r="11" s="43" customFormat="1" ht="39" customHeight="1" spans="1:15">
      <c r="A11" s="70">
        <v>4</v>
      </c>
      <c r="B11" s="71" t="s">
        <v>1221</v>
      </c>
      <c r="C11" s="72"/>
      <c r="D11" s="72">
        <v>269</v>
      </c>
      <c r="E11" s="72"/>
      <c r="F11" s="72">
        <v>277</v>
      </c>
      <c r="G11" s="72">
        <v>277</v>
      </c>
      <c r="H11" s="73">
        <f t="shared" si="1"/>
        <v>0</v>
      </c>
      <c r="I11" s="72">
        <f t="shared" si="2"/>
        <v>277</v>
      </c>
      <c r="J11" s="73">
        <f t="shared" si="3"/>
        <v>0</v>
      </c>
      <c r="K11" s="72">
        <v>277</v>
      </c>
      <c r="L11" s="73">
        <f t="shared" si="4"/>
        <v>100</v>
      </c>
      <c r="M11" s="72">
        <f t="shared" si="5"/>
        <v>8</v>
      </c>
      <c r="N11" s="73">
        <f t="shared" si="6"/>
        <v>2.9739776951673</v>
      </c>
      <c r="O11" s="74"/>
    </row>
    <row r="12" s="45" customFormat="1" ht="13.35" customHeight="1" spans="1:15">
      <c r="A12" s="75"/>
      <c r="B12" s="75"/>
      <c r="C12" s="75"/>
      <c r="D12" s="75"/>
      <c r="E12" s="75"/>
      <c r="F12" s="75"/>
      <c r="G12" s="75"/>
      <c r="H12" s="75"/>
      <c r="I12" s="75"/>
      <c r="J12" s="75"/>
      <c r="K12" s="75"/>
      <c r="L12" s="75"/>
      <c r="M12" s="75"/>
      <c r="N12" s="75"/>
      <c r="O12" s="76"/>
    </row>
    <row r="13" ht="13.35" customHeight="1"/>
    <row r="14" ht="13.3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sheetData>
  <mergeCells count="9">
    <mergeCell ref="A1:O1"/>
    <mergeCell ref="A2:B2"/>
    <mergeCell ref="C3:D3"/>
    <mergeCell ref="E3:F3"/>
    <mergeCell ref="G3:N3"/>
    <mergeCell ref="A12:N12"/>
    <mergeCell ref="A3:A4"/>
    <mergeCell ref="B3:B4"/>
    <mergeCell ref="O3:O4"/>
  </mergeCells>
  <pageMargins left="0.708661417322835" right="0.708661417322835" top="0.748031496062992" bottom="0.748031496062992" header="0.31496062992126" footer="0.31496062992126"/>
  <pageSetup paperSize="9" scale="87" orientation="landscape"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showZeros="0" zoomScaleSheetLayoutView="60" workbookViewId="0">
      <selection activeCell="D66" sqref="D66"/>
    </sheetView>
  </sheetViews>
  <sheetFormatPr defaultColWidth="9.125" defaultRowHeight="14.25" outlineLevelCol="4"/>
  <cols>
    <col min="1" max="1" width="12.125" style="1" customWidth="1"/>
    <col min="2" max="2" width="37.25" style="1" customWidth="1"/>
    <col min="3" max="3" width="13.625" style="1" customWidth="1"/>
    <col min="4" max="4" width="14.125" style="1" customWidth="1"/>
    <col min="5" max="5" width="14.75" style="1" customWidth="1"/>
    <col min="6" max="16384" width="9.125" style="1"/>
  </cols>
  <sheetData>
    <row r="1" ht="33.95" customHeight="1" spans="1:5">
      <c r="A1" s="163" t="s">
        <v>1222</v>
      </c>
      <c r="B1" s="2"/>
      <c r="C1" s="2"/>
      <c r="D1" s="2"/>
      <c r="E1" s="2"/>
    </row>
    <row r="2" ht="17.1" customHeight="1" spans="1:5">
      <c r="A2" s="3" t="s">
        <v>66</v>
      </c>
      <c r="B2" s="3"/>
      <c r="C2" s="3"/>
      <c r="D2" s="3"/>
      <c r="E2" s="3"/>
    </row>
    <row r="3" ht="16.9" customHeight="1" spans="1:5">
      <c r="A3" s="12" t="s">
        <v>67</v>
      </c>
      <c r="B3" s="38" t="s">
        <v>32</v>
      </c>
      <c r="C3" s="12" t="s">
        <v>406</v>
      </c>
      <c r="D3" s="12" t="s">
        <v>407</v>
      </c>
      <c r="E3" s="12" t="s">
        <v>69</v>
      </c>
    </row>
    <row r="4" ht="16.9" customHeight="1" spans="1:5">
      <c r="A4" s="39"/>
      <c r="B4" s="12" t="s">
        <v>1223</v>
      </c>
      <c r="C4" s="8">
        <v>0</v>
      </c>
      <c r="D4" s="8">
        <v>0</v>
      </c>
      <c r="E4" s="8">
        <v>0</v>
      </c>
    </row>
    <row r="5" ht="17.1" customHeight="1" spans="1:5">
      <c r="A5" s="40">
        <v>103</v>
      </c>
      <c r="B5" s="41" t="s">
        <v>1224</v>
      </c>
      <c r="C5" s="8">
        <v>465</v>
      </c>
      <c r="D5" s="8">
        <v>0</v>
      </c>
      <c r="E5" s="8">
        <v>0</v>
      </c>
    </row>
    <row r="6" ht="17.1" customHeight="1" spans="1:5">
      <c r="A6" s="40">
        <v>10306</v>
      </c>
      <c r="B6" s="41" t="s">
        <v>1225</v>
      </c>
      <c r="C6" s="8">
        <v>465</v>
      </c>
      <c r="D6" s="8">
        <v>0</v>
      </c>
      <c r="E6" s="8">
        <v>0</v>
      </c>
    </row>
    <row r="7" ht="17.1" customHeight="1" spans="1:5">
      <c r="A7" s="40">
        <v>1030601</v>
      </c>
      <c r="B7" s="41" t="s">
        <v>1226</v>
      </c>
      <c r="C7" s="8">
        <v>465</v>
      </c>
      <c r="D7" s="8">
        <v>0</v>
      </c>
      <c r="E7" s="8">
        <v>0</v>
      </c>
    </row>
    <row r="8" ht="17.1" customHeight="1" spans="1:5">
      <c r="A8" s="40">
        <v>103060103</v>
      </c>
      <c r="B8" s="13" t="s">
        <v>1227</v>
      </c>
      <c r="C8" s="8"/>
      <c r="D8" s="8">
        <v>0</v>
      </c>
      <c r="E8" s="8">
        <v>0</v>
      </c>
    </row>
    <row r="9" ht="17.1" customHeight="1" spans="1:5">
      <c r="A9" s="40">
        <v>103060104</v>
      </c>
      <c r="B9" s="13" t="s">
        <v>1228</v>
      </c>
      <c r="C9" s="8"/>
      <c r="D9" s="8">
        <v>0</v>
      </c>
      <c r="E9" s="8">
        <v>0</v>
      </c>
    </row>
    <row r="10" ht="17.1" customHeight="1" spans="1:5">
      <c r="A10" s="40">
        <v>103060105</v>
      </c>
      <c r="B10" s="13" t="s">
        <v>1229</v>
      </c>
      <c r="C10" s="8"/>
      <c r="D10" s="8">
        <v>0</v>
      </c>
      <c r="E10" s="8">
        <v>0</v>
      </c>
    </row>
    <row r="11" ht="17.1" customHeight="1" spans="1:5">
      <c r="A11" s="40">
        <v>103060106</v>
      </c>
      <c r="B11" s="13" t="s">
        <v>1230</v>
      </c>
      <c r="C11" s="8"/>
      <c r="D11" s="8">
        <v>0</v>
      </c>
      <c r="E11" s="8">
        <v>0</v>
      </c>
    </row>
    <row r="12" ht="17.1" customHeight="1" spans="1:5">
      <c r="A12" s="40">
        <v>103060107</v>
      </c>
      <c r="B12" s="13" t="s">
        <v>1231</v>
      </c>
      <c r="C12" s="8"/>
      <c r="D12" s="8">
        <v>0</v>
      </c>
      <c r="E12" s="8">
        <v>0</v>
      </c>
    </row>
    <row r="13" ht="17.1" customHeight="1" spans="1:5">
      <c r="A13" s="40">
        <v>103060108</v>
      </c>
      <c r="B13" s="13" t="s">
        <v>1232</v>
      </c>
      <c r="C13" s="8"/>
      <c r="D13" s="8">
        <v>0</v>
      </c>
      <c r="E13" s="8">
        <v>0</v>
      </c>
    </row>
    <row r="14" ht="17.1" customHeight="1" spans="1:5">
      <c r="A14" s="40">
        <v>103060109</v>
      </c>
      <c r="B14" s="13" t="s">
        <v>1233</v>
      </c>
      <c r="C14" s="8"/>
      <c r="D14" s="8">
        <v>0</v>
      </c>
      <c r="E14" s="8">
        <v>0</v>
      </c>
    </row>
    <row r="15" ht="17.1" customHeight="1" spans="1:5">
      <c r="A15" s="40">
        <v>103060112</v>
      </c>
      <c r="B15" s="13" t="s">
        <v>1234</v>
      </c>
      <c r="C15" s="8"/>
      <c r="D15" s="8">
        <v>0</v>
      </c>
      <c r="E15" s="8">
        <v>0</v>
      </c>
    </row>
    <row r="16" ht="17.1" customHeight="1" spans="1:5">
      <c r="A16" s="40">
        <v>103060113</v>
      </c>
      <c r="B16" s="13" t="s">
        <v>1235</v>
      </c>
      <c r="C16" s="8"/>
      <c r="D16" s="8">
        <v>0</v>
      </c>
      <c r="E16" s="8">
        <v>0</v>
      </c>
    </row>
    <row r="17" ht="17.1" customHeight="1" spans="1:5">
      <c r="A17" s="40">
        <v>103060114</v>
      </c>
      <c r="B17" s="13" t="s">
        <v>1236</v>
      </c>
      <c r="C17" s="8"/>
      <c r="D17" s="8">
        <v>0</v>
      </c>
      <c r="E17" s="8">
        <v>0</v>
      </c>
    </row>
    <row r="18" ht="17.1" customHeight="1" spans="1:5">
      <c r="A18" s="40">
        <v>103060115</v>
      </c>
      <c r="B18" s="13" t="s">
        <v>1237</v>
      </c>
      <c r="C18" s="8"/>
      <c r="D18" s="8">
        <v>0</v>
      </c>
      <c r="E18" s="8">
        <v>0</v>
      </c>
    </row>
    <row r="19" ht="17.1" customHeight="1" spans="1:5">
      <c r="A19" s="40">
        <v>103060116</v>
      </c>
      <c r="B19" s="13" t="s">
        <v>1238</v>
      </c>
      <c r="C19" s="8"/>
      <c r="D19" s="8">
        <v>0</v>
      </c>
      <c r="E19" s="8">
        <v>0</v>
      </c>
    </row>
    <row r="20" ht="16.9" customHeight="1" spans="1:5">
      <c r="A20" s="40">
        <v>103060117</v>
      </c>
      <c r="B20" s="13" t="s">
        <v>1239</v>
      </c>
      <c r="C20" s="8"/>
      <c r="D20" s="8">
        <v>0</v>
      </c>
      <c r="E20" s="8">
        <v>0</v>
      </c>
    </row>
    <row r="21" ht="16.9" customHeight="1" spans="1:5">
      <c r="A21" s="40">
        <v>103060118</v>
      </c>
      <c r="B21" s="13" t="s">
        <v>1240</v>
      </c>
      <c r="C21" s="8"/>
      <c r="D21" s="8">
        <v>0</v>
      </c>
      <c r="E21" s="8">
        <v>0</v>
      </c>
    </row>
    <row r="22" ht="16.9" customHeight="1" spans="1:5">
      <c r="A22" s="40">
        <v>103060119</v>
      </c>
      <c r="B22" s="13" t="s">
        <v>1241</v>
      </c>
      <c r="C22" s="8"/>
      <c r="D22" s="8">
        <v>0</v>
      </c>
      <c r="E22" s="8">
        <v>0</v>
      </c>
    </row>
    <row r="23" ht="17.1" customHeight="1" spans="1:5">
      <c r="A23" s="40">
        <v>103060120</v>
      </c>
      <c r="B23" s="13" t="s">
        <v>1242</v>
      </c>
      <c r="C23" s="8"/>
      <c r="D23" s="8">
        <v>0</v>
      </c>
      <c r="E23" s="8">
        <v>0</v>
      </c>
    </row>
    <row r="24" ht="17.1" customHeight="1" spans="1:5">
      <c r="A24" s="40">
        <v>103060121</v>
      </c>
      <c r="B24" s="13" t="s">
        <v>1243</v>
      </c>
      <c r="C24" s="8"/>
      <c r="D24" s="8">
        <v>0</v>
      </c>
      <c r="E24" s="8">
        <v>0</v>
      </c>
    </row>
    <row r="25" ht="17.1" customHeight="1" spans="1:5">
      <c r="A25" s="40">
        <v>103060122</v>
      </c>
      <c r="B25" s="13" t="s">
        <v>1244</v>
      </c>
      <c r="C25" s="8"/>
      <c r="D25" s="8">
        <v>0</v>
      </c>
      <c r="E25" s="8">
        <v>0</v>
      </c>
    </row>
    <row r="26" ht="17.1" customHeight="1" spans="1:5">
      <c r="A26" s="40">
        <v>103060123</v>
      </c>
      <c r="B26" s="13" t="s">
        <v>1245</v>
      </c>
      <c r="C26" s="8"/>
      <c r="D26" s="8">
        <v>0</v>
      </c>
      <c r="E26" s="8">
        <v>0</v>
      </c>
    </row>
    <row r="27" ht="17.1" customHeight="1" spans="1:5">
      <c r="A27" s="40">
        <v>103060124</v>
      </c>
      <c r="B27" s="13" t="s">
        <v>1246</v>
      </c>
      <c r="C27" s="8"/>
      <c r="D27" s="8">
        <v>0</v>
      </c>
      <c r="E27" s="8">
        <v>0</v>
      </c>
    </row>
    <row r="28" ht="17.1" customHeight="1" spans="1:5">
      <c r="A28" s="40">
        <v>103060125</v>
      </c>
      <c r="B28" s="13" t="s">
        <v>1247</v>
      </c>
      <c r="C28" s="8"/>
      <c r="D28" s="8">
        <v>0</v>
      </c>
      <c r="E28" s="8">
        <v>0</v>
      </c>
    </row>
    <row r="29" ht="17.1" customHeight="1" spans="1:5">
      <c r="A29" s="40">
        <v>103060126</v>
      </c>
      <c r="B29" s="13" t="s">
        <v>1248</v>
      </c>
      <c r="C29" s="8"/>
      <c r="D29" s="8">
        <v>0</v>
      </c>
      <c r="E29" s="8">
        <v>0</v>
      </c>
    </row>
    <row r="30" ht="17.1" customHeight="1" spans="1:5">
      <c r="A30" s="40">
        <v>103060127</v>
      </c>
      <c r="B30" s="13" t="s">
        <v>1249</v>
      </c>
      <c r="C30" s="8"/>
      <c r="D30" s="8">
        <v>0</v>
      </c>
      <c r="E30" s="8">
        <v>0</v>
      </c>
    </row>
    <row r="31" ht="17.1" customHeight="1" spans="1:5">
      <c r="A31" s="40">
        <v>103060128</v>
      </c>
      <c r="B31" s="13" t="s">
        <v>1250</v>
      </c>
      <c r="C31" s="8"/>
      <c r="D31" s="8">
        <v>0</v>
      </c>
      <c r="E31" s="8">
        <v>0</v>
      </c>
    </row>
    <row r="32" ht="17.1" customHeight="1" spans="1:5">
      <c r="A32" s="40">
        <v>103060129</v>
      </c>
      <c r="B32" s="13" t="s">
        <v>1251</v>
      </c>
      <c r="C32" s="8"/>
      <c r="D32" s="8">
        <v>0</v>
      </c>
      <c r="E32" s="8">
        <v>0</v>
      </c>
    </row>
    <row r="33" ht="17.1" customHeight="1" spans="1:5">
      <c r="A33" s="40">
        <v>103060130</v>
      </c>
      <c r="B33" s="13" t="s">
        <v>1252</v>
      </c>
      <c r="C33" s="8"/>
      <c r="D33" s="8">
        <v>0</v>
      </c>
      <c r="E33" s="8">
        <v>0</v>
      </c>
    </row>
    <row r="34" ht="17.1" customHeight="1" spans="1:5">
      <c r="A34" s="40">
        <v>103060131</v>
      </c>
      <c r="B34" s="13" t="s">
        <v>1253</v>
      </c>
      <c r="C34" s="8"/>
      <c r="D34" s="8">
        <v>0</v>
      </c>
      <c r="E34" s="8">
        <v>0</v>
      </c>
    </row>
    <row r="35" ht="17.1" customHeight="1" spans="1:5">
      <c r="A35" s="40">
        <v>103060132</v>
      </c>
      <c r="B35" s="13" t="s">
        <v>1254</v>
      </c>
      <c r="C35" s="8"/>
      <c r="D35" s="8">
        <v>0</v>
      </c>
      <c r="E35" s="8">
        <v>0</v>
      </c>
    </row>
    <row r="36" ht="16.9" customHeight="1" spans="1:5">
      <c r="A36" s="40">
        <v>103060133</v>
      </c>
      <c r="B36" s="13" t="s">
        <v>1255</v>
      </c>
      <c r="C36" s="8"/>
      <c r="D36" s="8">
        <v>0</v>
      </c>
      <c r="E36" s="8">
        <v>0</v>
      </c>
    </row>
    <row r="37" ht="16.9" customHeight="1" spans="1:5">
      <c r="A37" s="40">
        <v>103060134</v>
      </c>
      <c r="B37" s="13" t="s">
        <v>1256</v>
      </c>
      <c r="C37" s="8"/>
      <c r="D37" s="8">
        <v>0</v>
      </c>
      <c r="E37" s="8">
        <v>0</v>
      </c>
    </row>
    <row r="38" ht="16.9" customHeight="1" spans="1:5">
      <c r="A38" s="40">
        <v>103060198</v>
      </c>
      <c r="B38" s="13" t="s">
        <v>1257</v>
      </c>
      <c r="C38" s="8">
        <v>465</v>
      </c>
      <c r="D38" s="8">
        <v>0</v>
      </c>
      <c r="E38" s="8">
        <v>0</v>
      </c>
    </row>
    <row r="39" ht="16.9" customHeight="1" spans="1:5">
      <c r="A39" s="40">
        <v>1030602</v>
      </c>
      <c r="B39" s="41" t="s">
        <v>1258</v>
      </c>
      <c r="C39" s="8">
        <v>0</v>
      </c>
      <c r="D39" s="8">
        <v>0</v>
      </c>
      <c r="E39" s="8">
        <v>0</v>
      </c>
    </row>
    <row r="40" ht="16.9" customHeight="1" spans="1:5">
      <c r="A40" s="40">
        <v>103060202</v>
      </c>
      <c r="B40" s="13" t="s">
        <v>1259</v>
      </c>
      <c r="C40" s="8"/>
      <c r="D40" s="8">
        <v>0</v>
      </c>
      <c r="E40" s="8">
        <v>0</v>
      </c>
    </row>
    <row r="41" ht="16.9" customHeight="1" spans="1:5">
      <c r="A41" s="40">
        <v>103060203</v>
      </c>
      <c r="B41" s="13" t="s">
        <v>1260</v>
      </c>
      <c r="C41" s="8"/>
      <c r="D41" s="8">
        <v>0</v>
      </c>
      <c r="E41" s="8">
        <v>0</v>
      </c>
    </row>
    <row r="42" ht="16.9" customHeight="1" spans="1:5">
      <c r="A42" s="40">
        <v>103060204</v>
      </c>
      <c r="B42" s="13" t="s">
        <v>1261</v>
      </c>
      <c r="C42" s="8"/>
      <c r="D42" s="8">
        <v>0</v>
      </c>
      <c r="E42" s="8">
        <v>0</v>
      </c>
    </row>
    <row r="43" ht="16.9" customHeight="1" spans="1:5">
      <c r="A43" s="40">
        <v>103060298</v>
      </c>
      <c r="B43" s="13" t="s">
        <v>1262</v>
      </c>
      <c r="C43" s="8"/>
      <c r="D43" s="8">
        <v>0</v>
      </c>
      <c r="E43" s="8">
        <v>0</v>
      </c>
    </row>
    <row r="44" ht="16.9" customHeight="1" spans="1:5">
      <c r="A44" s="40">
        <v>1030603</v>
      </c>
      <c r="B44" s="41" t="s">
        <v>1263</v>
      </c>
      <c r="C44" s="8">
        <v>0</v>
      </c>
      <c r="D44" s="8">
        <v>0</v>
      </c>
      <c r="E44" s="8">
        <v>0</v>
      </c>
    </row>
    <row r="45" ht="16.9" customHeight="1" spans="1:5">
      <c r="A45" s="40">
        <v>103060301</v>
      </c>
      <c r="B45" s="13" t="s">
        <v>1264</v>
      </c>
      <c r="C45" s="8"/>
      <c r="D45" s="8">
        <v>0</v>
      </c>
      <c r="E45" s="8">
        <v>0</v>
      </c>
    </row>
    <row r="46" ht="17.1" customHeight="1" spans="1:5">
      <c r="A46" s="40">
        <v>103060304</v>
      </c>
      <c r="B46" s="13" t="s">
        <v>1265</v>
      </c>
      <c r="C46" s="8"/>
      <c r="D46" s="8">
        <v>0</v>
      </c>
      <c r="E46" s="8">
        <v>0</v>
      </c>
    </row>
    <row r="47" ht="17.1" customHeight="1" spans="1:5">
      <c r="A47" s="40">
        <v>103060305</v>
      </c>
      <c r="B47" s="13" t="s">
        <v>1266</v>
      </c>
      <c r="C47" s="8"/>
      <c r="D47" s="8">
        <v>0</v>
      </c>
      <c r="E47" s="8">
        <v>0</v>
      </c>
    </row>
    <row r="48" ht="16.9" customHeight="1" spans="1:5">
      <c r="A48" s="40">
        <v>103060307</v>
      </c>
      <c r="B48" s="13" t="s">
        <v>1267</v>
      </c>
      <c r="C48" s="8"/>
      <c r="D48" s="8">
        <v>0</v>
      </c>
      <c r="E48" s="8">
        <v>0</v>
      </c>
    </row>
    <row r="49" ht="16.9" customHeight="1" spans="1:5">
      <c r="A49" s="40">
        <v>103060398</v>
      </c>
      <c r="B49" s="13" t="s">
        <v>1268</v>
      </c>
      <c r="C49" s="8"/>
      <c r="D49" s="8">
        <v>0</v>
      </c>
      <c r="E49" s="8">
        <v>0</v>
      </c>
    </row>
    <row r="50" ht="17.1" customHeight="1" spans="1:5">
      <c r="A50" s="40">
        <v>1030604</v>
      </c>
      <c r="B50" s="41" t="s">
        <v>1269</v>
      </c>
      <c r="C50" s="8">
        <v>0</v>
      </c>
      <c r="D50" s="8">
        <v>0</v>
      </c>
      <c r="E50" s="8">
        <v>0</v>
      </c>
    </row>
    <row r="51" ht="17.1" customHeight="1" spans="1:5">
      <c r="A51" s="40">
        <v>103060401</v>
      </c>
      <c r="B51" s="13" t="s">
        <v>1270</v>
      </c>
      <c r="C51" s="8"/>
      <c r="D51" s="8">
        <v>0</v>
      </c>
      <c r="E51" s="8">
        <v>0</v>
      </c>
    </row>
    <row r="52" ht="17.1" customHeight="1" spans="1:5">
      <c r="A52" s="40">
        <v>103060402</v>
      </c>
      <c r="B52" s="13" t="s">
        <v>1271</v>
      </c>
      <c r="C52" s="8"/>
      <c r="D52" s="8">
        <v>0</v>
      </c>
      <c r="E52" s="8">
        <v>0</v>
      </c>
    </row>
    <row r="53" ht="17.1" customHeight="1" spans="1:5">
      <c r="A53" s="40">
        <v>103060498</v>
      </c>
      <c r="B53" s="13" t="s">
        <v>1272</v>
      </c>
      <c r="C53" s="8"/>
      <c r="D53" s="8">
        <v>0</v>
      </c>
      <c r="E53" s="8">
        <v>0</v>
      </c>
    </row>
    <row r="54" ht="16.9" customHeight="1" spans="1:5">
      <c r="A54" s="40">
        <v>1030698</v>
      </c>
      <c r="B54" s="41" t="s">
        <v>1273</v>
      </c>
      <c r="C54" s="8"/>
      <c r="D54" s="8">
        <v>0</v>
      </c>
      <c r="E54" s="8">
        <v>0</v>
      </c>
    </row>
    <row r="56" spans="1:5">
      <c r="A56" s="1" t="s">
        <v>1274</v>
      </c>
    </row>
  </sheetData>
  <mergeCells count="2">
    <mergeCell ref="A1:E1"/>
    <mergeCell ref="A2:E2"/>
  </mergeCells>
  <pageMargins left="0.708661417322835" right="0.708661417322835" top="0.748031496062992" bottom="0.748031496062992" header="0.31496062992126" footer="0.31496062992126"/>
  <pageSetup paperSize="9" scale="85" orientation="portrait"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showZeros="0" zoomScaleSheetLayoutView="60" workbookViewId="0">
      <selection activeCell="B30" sqref="B30"/>
    </sheetView>
  </sheetViews>
  <sheetFormatPr defaultColWidth="9.125" defaultRowHeight="14.25" outlineLevelCol="4"/>
  <cols>
    <col min="1" max="1" width="12.125" style="32" customWidth="1"/>
    <col min="2" max="2" width="35" style="1" customWidth="1"/>
    <col min="3" max="3" width="14.625" style="1" customWidth="1"/>
    <col min="4" max="4" width="15.375" style="1" customWidth="1"/>
    <col min="5" max="5" width="17" style="1" customWidth="1"/>
    <col min="6" max="16384" width="9.125" style="1"/>
  </cols>
  <sheetData>
    <row r="1" ht="33.95" customHeight="1" spans="1:5">
      <c r="A1" s="163" t="s">
        <v>1275</v>
      </c>
      <c r="B1" s="2"/>
      <c r="C1" s="2"/>
      <c r="D1" s="2"/>
      <c r="E1" s="2"/>
    </row>
    <row r="2" ht="17.1" customHeight="1" spans="1:5">
      <c r="A2" s="3" t="s">
        <v>66</v>
      </c>
      <c r="B2" s="3"/>
      <c r="C2" s="3"/>
      <c r="D2" s="3"/>
      <c r="E2" s="3"/>
    </row>
    <row r="3" ht="16.9" customHeight="1" spans="1:5">
      <c r="A3" s="12" t="s">
        <v>67</v>
      </c>
      <c r="B3" s="12" t="s">
        <v>32</v>
      </c>
      <c r="C3" s="12" t="s">
        <v>406</v>
      </c>
      <c r="D3" s="12" t="s">
        <v>407</v>
      </c>
      <c r="E3" s="12" t="s">
        <v>69</v>
      </c>
    </row>
    <row r="4" ht="16.9" customHeight="1" spans="1:5">
      <c r="A4" s="7"/>
      <c r="B4" s="33" t="s">
        <v>1276</v>
      </c>
      <c r="C4" s="8">
        <v>689</v>
      </c>
      <c r="D4" s="8">
        <v>62</v>
      </c>
      <c r="E4" s="8">
        <v>26</v>
      </c>
    </row>
    <row r="5" ht="17.1" customHeight="1" spans="1:5">
      <c r="A5" s="7">
        <v>208</v>
      </c>
      <c r="B5" s="34" t="s">
        <v>170</v>
      </c>
      <c r="C5" s="8">
        <v>0</v>
      </c>
      <c r="D5" s="8">
        <v>0</v>
      </c>
      <c r="E5" s="8">
        <v>0</v>
      </c>
    </row>
    <row r="6" ht="17.1" customHeight="1" spans="1:5">
      <c r="A6" s="7">
        <v>20804</v>
      </c>
      <c r="B6" s="34" t="s">
        <v>1277</v>
      </c>
      <c r="C6" s="8">
        <v>0</v>
      </c>
      <c r="D6" s="8">
        <v>0</v>
      </c>
      <c r="E6" s="8">
        <v>0</v>
      </c>
    </row>
    <row r="7" ht="17.1" customHeight="1" spans="1:5">
      <c r="A7" s="7">
        <v>2080451</v>
      </c>
      <c r="B7" s="35" t="s">
        <v>1278</v>
      </c>
      <c r="C7" s="8"/>
      <c r="D7" s="8"/>
      <c r="E7" s="8"/>
    </row>
    <row r="8" ht="17.1" customHeight="1" spans="1:5">
      <c r="A8" s="7">
        <v>223</v>
      </c>
      <c r="B8" s="34" t="s">
        <v>1276</v>
      </c>
      <c r="C8" s="8">
        <v>689</v>
      </c>
      <c r="D8" s="8">
        <v>62</v>
      </c>
      <c r="E8" s="8">
        <v>26</v>
      </c>
    </row>
    <row r="9" ht="17.1" customHeight="1" spans="1:5">
      <c r="A9" s="7">
        <v>22301</v>
      </c>
      <c r="B9" s="34" t="s">
        <v>1279</v>
      </c>
      <c r="C9" s="8">
        <v>224</v>
      </c>
      <c r="D9" s="8">
        <v>62</v>
      </c>
      <c r="E9" s="8">
        <v>26</v>
      </c>
    </row>
    <row r="10" ht="17.1" customHeight="1" spans="1:5">
      <c r="A10" s="7">
        <v>2230101</v>
      </c>
      <c r="B10" s="35" t="s">
        <v>1280</v>
      </c>
      <c r="C10" s="8"/>
      <c r="D10" s="8"/>
      <c r="E10" s="8"/>
    </row>
    <row r="11" ht="17.1" customHeight="1" spans="1:5">
      <c r="A11" s="7">
        <v>2230102</v>
      </c>
      <c r="B11" s="35" t="s">
        <v>1281</v>
      </c>
      <c r="C11" s="8"/>
      <c r="D11" s="8"/>
      <c r="E11" s="8"/>
    </row>
    <row r="12" ht="17.1" customHeight="1" spans="1:5">
      <c r="A12" s="7">
        <v>2230103</v>
      </c>
      <c r="B12" s="35" t="s">
        <v>1282</v>
      </c>
      <c r="C12" s="8"/>
      <c r="D12" s="8"/>
      <c r="E12" s="8"/>
    </row>
    <row r="13" ht="17.1" customHeight="1" spans="1:5">
      <c r="A13" s="7">
        <v>2230104</v>
      </c>
      <c r="B13" s="35" t="s">
        <v>1283</v>
      </c>
      <c r="C13" s="8"/>
      <c r="D13" s="8"/>
      <c r="E13" s="8"/>
    </row>
    <row r="14" ht="17.1" customHeight="1" spans="1:5">
      <c r="A14" s="7">
        <v>2230105</v>
      </c>
      <c r="B14" s="35" t="s">
        <v>1284</v>
      </c>
      <c r="C14" s="8">
        <v>224</v>
      </c>
      <c r="D14" s="8">
        <v>62</v>
      </c>
      <c r="E14" s="8">
        <v>26</v>
      </c>
    </row>
    <row r="15" ht="17.1" customHeight="1" spans="1:5">
      <c r="A15" s="7">
        <v>2230106</v>
      </c>
      <c r="B15" s="35" t="s">
        <v>1285</v>
      </c>
      <c r="C15" s="8"/>
      <c r="D15" s="8"/>
      <c r="E15" s="8"/>
    </row>
    <row r="16" ht="17.1" customHeight="1" spans="1:5">
      <c r="A16" s="7">
        <v>2230107</v>
      </c>
      <c r="B16" s="35" t="s">
        <v>1286</v>
      </c>
      <c r="C16" s="8"/>
      <c r="D16" s="8"/>
      <c r="E16" s="8"/>
    </row>
    <row r="17" ht="17.1" customHeight="1" spans="1:5">
      <c r="A17" s="7">
        <v>2230108</v>
      </c>
      <c r="B17" s="35" t="s">
        <v>1287</v>
      </c>
      <c r="C17" s="8"/>
      <c r="D17" s="8"/>
      <c r="E17" s="8"/>
    </row>
    <row r="18" ht="17.1" customHeight="1" spans="1:5">
      <c r="A18" s="7">
        <v>2230109</v>
      </c>
      <c r="B18" s="35" t="s">
        <v>1288</v>
      </c>
      <c r="C18" s="8"/>
      <c r="D18" s="8"/>
      <c r="E18" s="8"/>
    </row>
    <row r="19" ht="17.1" customHeight="1" spans="1:5">
      <c r="A19" s="7">
        <v>2230199</v>
      </c>
      <c r="B19" s="34" t="s">
        <v>1289</v>
      </c>
      <c r="C19" s="8"/>
      <c r="D19" s="8"/>
      <c r="E19" s="8"/>
    </row>
    <row r="20" ht="16.9" customHeight="1" spans="1:5">
      <c r="A20" s="7">
        <v>22302</v>
      </c>
      <c r="B20" s="35" t="s">
        <v>1290</v>
      </c>
      <c r="C20" s="8">
        <v>0</v>
      </c>
      <c r="D20" s="8">
        <v>0</v>
      </c>
      <c r="E20" s="8">
        <v>0</v>
      </c>
    </row>
    <row r="21" ht="16.9" customHeight="1" spans="1:5">
      <c r="A21" s="7">
        <v>2230201</v>
      </c>
      <c r="B21" s="35" t="s">
        <v>1291</v>
      </c>
      <c r="C21" s="8"/>
      <c r="D21" s="8"/>
      <c r="E21" s="8"/>
    </row>
    <row r="22" ht="16.9" customHeight="1" spans="1:5">
      <c r="A22" s="7">
        <v>2230202</v>
      </c>
      <c r="B22" s="35" t="s">
        <v>1292</v>
      </c>
      <c r="C22" s="8"/>
      <c r="D22" s="8"/>
      <c r="E22" s="8"/>
    </row>
    <row r="23" ht="17.1" customHeight="1" spans="1:5">
      <c r="A23" s="7">
        <v>2230203</v>
      </c>
      <c r="B23" s="35" t="s">
        <v>1293</v>
      </c>
      <c r="C23" s="8"/>
      <c r="D23" s="8"/>
      <c r="E23" s="8"/>
    </row>
    <row r="24" ht="17.1" customHeight="1" spans="1:5">
      <c r="A24" s="7">
        <v>2230204</v>
      </c>
      <c r="B24" s="35" t="s">
        <v>1294</v>
      </c>
      <c r="C24" s="8"/>
      <c r="D24" s="8"/>
      <c r="E24" s="8"/>
    </row>
    <row r="25" ht="17.1" customHeight="1" spans="1:5">
      <c r="A25" s="7">
        <v>2230205</v>
      </c>
      <c r="B25" s="35" t="s">
        <v>1295</v>
      </c>
      <c r="C25" s="8"/>
      <c r="D25" s="8"/>
      <c r="E25" s="8"/>
    </row>
    <row r="26" ht="17.1" customHeight="1" spans="1:5">
      <c r="A26" s="7">
        <v>2230206</v>
      </c>
      <c r="B26" s="35" t="s">
        <v>1296</v>
      </c>
      <c r="C26" s="8"/>
      <c r="D26" s="8"/>
      <c r="E26" s="8"/>
    </row>
    <row r="27" ht="17.1" customHeight="1" spans="1:5">
      <c r="A27" s="7">
        <v>2230208</v>
      </c>
      <c r="B27" s="35" t="s">
        <v>1297</v>
      </c>
      <c r="C27" s="8"/>
      <c r="D27" s="8"/>
      <c r="E27" s="8"/>
    </row>
    <row r="28" ht="17.1" customHeight="1" spans="1:5">
      <c r="A28" s="7">
        <v>2230299</v>
      </c>
      <c r="B28" s="34" t="s">
        <v>1298</v>
      </c>
      <c r="C28" s="8"/>
      <c r="D28" s="8"/>
      <c r="E28" s="8"/>
    </row>
    <row r="29" ht="17.1" customHeight="1" spans="1:5">
      <c r="A29" s="7">
        <v>22303</v>
      </c>
      <c r="B29" s="35" t="s">
        <v>1299</v>
      </c>
      <c r="C29" s="8">
        <v>0</v>
      </c>
      <c r="D29" s="8">
        <v>0</v>
      </c>
      <c r="E29" s="8">
        <v>0</v>
      </c>
    </row>
    <row r="30" ht="17.1" customHeight="1" spans="1:5">
      <c r="A30" s="7">
        <v>2230301</v>
      </c>
      <c r="B30" s="36" t="s">
        <v>1300</v>
      </c>
      <c r="C30" s="8"/>
      <c r="D30" s="8"/>
      <c r="E30" s="8"/>
    </row>
    <row r="31" ht="17.1" customHeight="1" spans="1:5">
      <c r="A31" s="7">
        <v>22399</v>
      </c>
      <c r="B31" s="37" t="s">
        <v>1301</v>
      </c>
      <c r="C31" s="8">
        <v>465</v>
      </c>
      <c r="D31" s="8">
        <v>0</v>
      </c>
      <c r="E31" s="8">
        <v>0</v>
      </c>
    </row>
    <row r="32" ht="17.1" customHeight="1" spans="1:5">
      <c r="A32" s="7">
        <v>2239999</v>
      </c>
      <c r="B32" s="37" t="s">
        <v>1302</v>
      </c>
      <c r="C32" s="8">
        <v>465</v>
      </c>
      <c r="D32" s="8"/>
      <c r="E32" s="8"/>
    </row>
  </sheetData>
  <mergeCells count="2">
    <mergeCell ref="A1:E1"/>
    <mergeCell ref="A2:E2"/>
  </mergeCells>
  <pageMargins left="0.708661417322835" right="0.708661417322835" top="0.748031496062992" bottom="0.748031496062992" header="0.31496062992126" footer="0.31496062992126"/>
  <pageSetup paperSize="9" scale="85"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showZeros="0" zoomScale="110" zoomScaleNormal="110" zoomScaleSheetLayoutView="60" workbookViewId="0">
      <selection activeCell="D23" sqref="D23"/>
    </sheetView>
  </sheetViews>
  <sheetFormatPr defaultColWidth="9.125" defaultRowHeight="14.25" outlineLevelCol="3"/>
  <cols>
    <col min="1" max="1" width="30.125" style="77" customWidth="1"/>
    <col min="2" max="3" width="16.625" style="77" customWidth="1"/>
    <col min="4" max="4" width="16.125" style="1" customWidth="1"/>
    <col min="5" max="16384" width="9.125" style="1"/>
  </cols>
  <sheetData>
    <row r="1" s="77" customFormat="1" ht="33.95" customHeight="1" spans="1:4">
      <c r="A1" s="163" t="s">
        <v>30</v>
      </c>
      <c r="B1" s="2"/>
      <c r="C1" s="2"/>
      <c r="D1" s="2"/>
    </row>
    <row r="2" s="77" customFormat="1" ht="17.1" customHeight="1" spans="1:4">
      <c r="A2" s="3" t="s">
        <v>31</v>
      </c>
      <c r="B2" s="3"/>
      <c r="C2" s="3"/>
      <c r="D2" s="3"/>
    </row>
    <row r="3" s="77" customFormat="1" ht="27" customHeight="1" spans="1:4">
      <c r="A3" s="5" t="s">
        <v>32</v>
      </c>
      <c r="B3" s="153" t="s">
        <v>33</v>
      </c>
      <c r="C3" s="164" t="s">
        <v>34</v>
      </c>
      <c r="D3" s="165" t="s">
        <v>35</v>
      </c>
    </row>
    <row r="4" s="77" customFormat="1" ht="18.75" customHeight="1" spans="1:4">
      <c r="A4" s="7" t="s">
        <v>36</v>
      </c>
      <c r="B4" s="8">
        <f>SUM(B5:B18)</f>
        <v>16000</v>
      </c>
      <c r="C4" s="8">
        <f>SUM(C5:C18)</f>
        <v>16063</v>
      </c>
      <c r="D4" s="8">
        <f>SUM(D5:D18)</f>
        <v>16657</v>
      </c>
    </row>
    <row r="5" s="77" customFormat="1" ht="18.75" customHeight="1" spans="1:4">
      <c r="A5" s="155" t="s">
        <v>37</v>
      </c>
      <c r="B5" s="8">
        <v>6176</v>
      </c>
      <c r="C5" s="8">
        <v>7075</v>
      </c>
      <c r="D5" s="8">
        <v>7134</v>
      </c>
    </row>
    <row r="6" s="77" customFormat="1" ht="18.75" customHeight="1" spans="1:4">
      <c r="A6" s="155" t="s">
        <v>38</v>
      </c>
      <c r="B6" s="8">
        <v>1710</v>
      </c>
      <c r="C6" s="8">
        <v>1809</v>
      </c>
      <c r="D6" s="8">
        <v>1848</v>
      </c>
    </row>
    <row r="7" s="77" customFormat="1" ht="18.75" customHeight="1" spans="1:4">
      <c r="A7" s="155" t="s">
        <v>39</v>
      </c>
      <c r="B7" s="8">
        <v>525</v>
      </c>
      <c r="C7" s="8">
        <v>397</v>
      </c>
      <c r="D7" s="8">
        <v>420</v>
      </c>
    </row>
    <row r="8" s="77" customFormat="1" ht="18.75" customHeight="1" spans="1:4">
      <c r="A8" s="155" t="s">
        <v>40</v>
      </c>
      <c r="B8" s="8">
        <v>800</v>
      </c>
      <c r="C8" s="8">
        <v>620</v>
      </c>
      <c r="D8" s="8">
        <v>680</v>
      </c>
    </row>
    <row r="9" s="77" customFormat="1" ht="18.75" customHeight="1" spans="1:4">
      <c r="A9" s="155" t="s">
        <v>41</v>
      </c>
      <c r="B9" s="8">
        <v>1100</v>
      </c>
      <c r="C9" s="8">
        <v>894</v>
      </c>
      <c r="D9" s="8">
        <v>892</v>
      </c>
    </row>
    <row r="10" s="77" customFormat="1" ht="18.75" customHeight="1" spans="1:4">
      <c r="A10" s="155" t="s">
        <v>42</v>
      </c>
      <c r="B10" s="8">
        <v>1100</v>
      </c>
      <c r="C10" s="8">
        <v>1056</v>
      </c>
      <c r="D10" s="8">
        <v>1194</v>
      </c>
    </row>
    <row r="11" s="77" customFormat="1" ht="18.75" customHeight="1" spans="1:4">
      <c r="A11" s="155" t="s">
        <v>43</v>
      </c>
      <c r="B11" s="8">
        <v>500</v>
      </c>
      <c r="C11" s="8">
        <v>350</v>
      </c>
      <c r="D11" s="8">
        <v>373</v>
      </c>
    </row>
    <row r="12" s="77" customFormat="1" ht="18.75" customHeight="1" spans="1:4">
      <c r="A12" s="155" t="s">
        <v>44</v>
      </c>
      <c r="B12" s="8">
        <v>400</v>
      </c>
      <c r="C12" s="8">
        <v>547</v>
      </c>
      <c r="D12" s="8">
        <v>604</v>
      </c>
    </row>
    <row r="13" s="77" customFormat="1" ht="18.75" customHeight="1" spans="1:4">
      <c r="A13" s="155" t="s">
        <v>45</v>
      </c>
      <c r="B13" s="8">
        <v>500</v>
      </c>
      <c r="C13" s="8">
        <v>152</v>
      </c>
      <c r="D13" s="8">
        <v>95</v>
      </c>
    </row>
    <row r="14" s="77" customFormat="1" ht="18.75" customHeight="1" spans="1:4">
      <c r="A14" s="155" t="s">
        <v>46</v>
      </c>
      <c r="B14" s="8">
        <v>780</v>
      </c>
      <c r="C14" s="8">
        <v>741</v>
      </c>
      <c r="D14" s="8">
        <v>746</v>
      </c>
    </row>
    <row r="15" s="77" customFormat="1" ht="18.75" customHeight="1" spans="1:4">
      <c r="A15" s="155" t="s">
        <v>47</v>
      </c>
      <c r="B15" s="8">
        <v>539</v>
      </c>
      <c r="C15" s="8">
        <v>706</v>
      </c>
      <c r="D15" s="8">
        <v>1038</v>
      </c>
    </row>
    <row r="16" s="77" customFormat="1" ht="18.75" customHeight="1" spans="1:4">
      <c r="A16" s="155" t="s">
        <v>48</v>
      </c>
      <c r="B16" s="8">
        <v>1800</v>
      </c>
      <c r="C16" s="8">
        <v>1603</v>
      </c>
      <c r="D16" s="8">
        <v>1518</v>
      </c>
    </row>
    <row r="17" s="77" customFormat="1" ht="18.75" customHeight="1" spans="1:4">
      <c r="A17" s="155" t="s">
        <v>49</v>
      </c>
      <c r="B17" s="8">
        <v>70</v>
      </c>
      <c r="C17" s="8">
        <v>113</v>
      </c>
      <c r="D17" s="8">
        <v>115</v>
      </c>
    </row>
    <row r="18" s="77" customFormat="1" ht="18.75" customHeight="1" spans="1:4">
      <c r="A18" s="155" t="s">
        <v>50</v>
      </c>
      <c r="B18" s="8"/>
      <c r="C18" s="8"/>
      <c r="D18" s="8"/>
    </row>
    <row r="19" s="77" customFormat="1" ht="18.75" customHeight="1" spans="1:4">
      <c r="A19" s="7" t="s">
        <v>51</v>
      </c>
      <c r="B19" s="8">
        <f>SUM(B20,B26,B27,B28,B30,B31,B33)</f>
        <v>65308</v>
      </c>
      <c r="C19" s="8">
        <f>SUM(C20,C26,C27,C28,C30,C31,C33)</f>
        <v>20736</v>
      </c>
      <c r="D19" s="8">
        <f>SUM(D20,D26,D27,D28,D30,D31,D33)</f>
        <v>21913</v>
      </c>
    </row>
    <row r="20" s="77" customFormat="1" ht="18.75" customHeight="1" spans="1:4">
      <c r="A20" s="155" t="s">
        <v>52</v>
      </c>
      <c r="B20" s="8">
        <f>B21+B22+B23</f>
        <v>1276</v>
      </c>
      <c r="C20" s="8">
        <v>1251</v>
      </c>
      <c r="D20" s="8">
        <v>1300</v>
      </c>
    </row>
    <row r="21" s="77" customFormat="1" ht="18.75" customHeight="1" spans="1:4">
      <c r="A21" s="155" t="s">
        <v>53</v>
      </c>
      <c r="B21" s="8">
        <v>630</v>
      </c>
      <c r="C21" s="8">
        <v>663</v>
      </c>
      <c r="D21" s="8">
        <v>575</v>
      </c>
    </row>
    <row r="22" s="77" customFormat="1" ht="18.75" customHeight="1" spans="1:4">
      <c r="A22" s="155" t="s">
        <v>54</v>
      </c>
      <c r="B22" s="8">
        <v>390</v>
      </c>
      <c r="C22" s="8">
        <v>343</v>
      </c>
      <c r="D22" s="8">
        <v>383</v>
      </c>
    </row>
    <row r="23" s="77" customFormat="1" ht="18.75" customHeight="1" spans="1:4">
      <c r="A23" s="155" t="s">
        <v>55</v>
      </c>
      <c r="B23" s="8">
        <v>256</v>
      </c>
      <c r="C23" s="8">
        <v>245</v>
      </c>
      <c r="D23" s="8">
        <v>342</v>
      </c>
    </row>
    <row r="24" s="77" customFormat="1" ht="18.75" customHeight="1" spans="1:4">
      <c r="A24" s="155" t="s">
        <v>56</v>
      </c>
      <c r="B24" s="8"/>
      <c r="C24" s="8"/>
      <c r="D24" s="8"/>
    </row>
    <row r="25" s="77" customFormat="1" ht="18.75" customHeight="1" spans="1:4">
      <c r="A25" s="155" t="s">
        <v>57</v>
      </c>
      <c r="B25" s="8"/>
      <c r="C25" s="8"/>
      <c r="D25" s="8"/>
    </row>
    <row r="26" s="77" customFormat="1" ht="18.75" customHeight="1" spans="1:4">
      <c r="A26" s="155" t="s">
        <v>58</v>
      </c>
      <c r="B26" s="8">
        <v>1740</v>
      </c>
      <c r="C26" s="8">
        <v>1820</v>
      </c>
      <c r="D26" s="8">
        <v>1785</v>
      </c>
    </row>
    <row r="27" s="77" customFormat="1" ht="18.75" customHeight="1" spans="1:4">
      <c r="A27" s="155" t="s">
        <v>59</v>
      </c>
      <c r="B27" s="8">
        <v>2100</v>
      </c>
      <c r="C27" s="8">
        <v>2899</v>
      </c>
      <c r="D27" s="8">
        <v>3734</v>
      </c>
    </row>
    <row r="28" s="77" customFormat="1" ht="18.75" customHeight="1" spans="1:4">
      <c r="A28" s="155" t="s">
        <v>60</v>
      </c>
      <c r="B28" s="8">
        <v>60000</v>
      </c>
      <c r="C28" s="8">
        <v>14664</v>
      </c>
      <c r="D28" s="8">
        <v>15006</v>
      </c>
    </row>
    <row r="29" s="77" customFormat="1" ht="18.75" customHeight="1" spans="1:4">
      <c r="A29" s="155" t="s">
        <v>61</v>
      </c>
      <c r="B29" s="8"/>
      <c r="C29" s="8"/>
      <c r="D29" s="8"/>
    </row>
    <row r="30" s="77" customFormat="1" ht="18.75" customHeight="1" spans="1:4">
      <c r="A30" s="155" t="s">
        <v>62</v>
      </c>
      <c r="B30" s="8">
        <v>180</v>
      </c>
      <c r="C30" s="8">
        <v>93</v>
      </c>
      <c r="D30" s="8">
        <v>70</v>
      </c>
    </row>
    <row r="31" s="77" customFormat="1" ht="18.75" customHeight="1" spans="1:4">
      <c r="A31" s="155" t="s">
        <v>63</v>
      </c>
      <c r="B31" s="8">
        <v>12</v>
      </c>
      <c r="C31" s="8">
        <v>9</v>
      </c>
      <c r="D31" s="8">
        <v>18</v>
      </c>
    </row>
    <row r="32" s="77" customFormat="1" ht="18.75" customHeight="1" spans="1:4">
      <c r="A32" s="133"/>
      <c r="B32" s="8"/>
      <c r="C32" s="8"/>
      <c r="D32" s="8"/>
    </row>
    <row r="33" s="77" customFormat="1" ht="18.75" customHeight="1" spans="1:4">
      <c r="A33" s="7"/>
      <c r="B33" s="8"/>
      <c r="C33" s="8"/>
      <c r="D33" s="8"/>
    </row>
    <row r="34" s="77" customFormat="1" ht="18.75" customHeight="1" spans="1:4">
      <c r="A34" s="5" t="s">
        <v>64</v>
      </c>
      <c r="B34" s="8">
        <f>B19+B4</f>
        <v>81308</v>
      </c>
      <c r="C34" s="8">
        <f>C19+C4</f>
        <v>36799</v>
      </c>
      <c r="D34" s="8">
        <f>D19+D4</f>
        <v>38570</v>
      </c>
    </row>
  </sheetData>
  <mergeCells count="2">
    <mergeCell ref="A1:D1"/>
    <mergeCell ref="A2:D2"/>
  </mergeCells>
  <pageMargins left="0.708661417322835" right="0.708661417322835" top="0.748031496062992" bottom="0.748031496062992" header="0.31496062992126" footer="0.31496062992126"/>
  <pageSetup paperSize="9" orientation="portrait"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zoomScaleSheetLayoutView="60" workbookViewId="0">
      <selection activeCell="B5" sqref="B5"/>
    </sheetView>
  </sheetViews>
  <sheetFormatPr defaultColWidth="9" defaultRowHeight="14.25" outlineLevelCol="5"/>
  <cols>
    <col min="1" max="1" width="21.75" customWidth="1"/>
    <col min="2" max="2" width="26.375" customWidth="1"/>
    <col min="3" max="3" width="35.375" customWidth="1"/>
    <col min="4" max="4" width="24" customWidth="1"/>
  </cols>
  <sheetData>
    <row r="1" ht="25.5" spans="1:6">
      <c r="A1" s="175" t="s">
        <v>1303</v>
      </c>
      <c r="B1" s="15"/>
      <c r="C1" s="15"/>
      <c r="D1" s="15"/>
      <c r="E1" s="16"/>
      <c r="F1" s="17"/>
    </row>
    <row r="2" spans="1:6">
      <c r="A2" s="17"/>
      <c r="B2" s="17"/>
      <c r="C2" s="17"/>
      <c r="D2" s="18" t="s">
        <v>66</v>
      </c>
      <c r="E2" s="17"/>
      <c r="F2" s="17"/>
    </row>
    <row r="3" ht="30" customHeight="1" spans="1:6">
      <c r="A3" s="19" t="s">
        <v>32</v>
      </c>
      <c r="B3" s="19" t="s">
        <v>1304</v>
      </c>
      <c r="C3" s="19" t="s">
        <v>1305</v>
      </c>
      <c r="D3" s="19" t="s">
        <v>1306</v>
      </c>
      <c r="E3" s="20"/>
      <c r="F3" s="20"/>
    </row>
    <row r="4" ht="30" customHeight="1" spans="1:6">
      <c r="A4" s="21" t="s">
        <v>1307</v>
      </c>
      <c r="B4" s="22">
        <f>B5+B6+B7+B8+B9</f>
        <v>689</v>
      </c>
      <c r="C4" s="22">
        <f>C5+C6+C7+C8</f>
        <v>62</v>
      </c>
      <c r="D4" s="22">
        <f>D5+D6+D7+D8</f>
        <v>26</v>
      </c>
      <c r="E4" s="23"/>
      <c r="F4" s="23"/>
    </row>
    <row r="5" ht="30" customHeight="1" spans="1:6">
      <c r="A5" s="24" t="s">
        <v>1279</v>
      </c>
      <c r="B5" s="25">
        <v>224</v>
      </c>
      <c r="C5" s="25">
        <v>62</v>
      </c>
      <c r="D5" s="25">
        <v>26</v>
      </c>
      <c r="E5" s="26"/>
      <c r="F5" s="26"/>
    </row>
    <row r="6" ht="30" customHeight="1" spans="1:6">
      <c r="A6" s="24" t="s">
        <v>1289</v>
      </c>
      <c r="B6" s="27"/>
      <c r="C6" s="27"/>
      <c r="D6" s="27"/>
      <c r="E6" s="26"/>
      <c r="F6" s="26"/>
    </row>
    <row r="7" ht="30" customHeight="1" spans="1:6">
      <c r="A7" s="24" t="s">
        <v>1290</v>
      </c>
      <c r="B7" s="27"/>
      <c r="C7" s="27"/>
      <c r="D7" s="27"/>
      <c r="E7" s="26"/>
      <c r="F7" s="26"/>
    </row>
    <row r="8" ht="30" customHeight="1" spans="1:6">
      <c r="A8" s="24" t="s">
        <v>1298</v>
      </c>
      <c r="B8" s="27"/>
      <c r="C8" s="27"/>
      <c r="D8" s="27"/>
      <c r="E8" s="26"/>
      <c r="F8" s="26"/>
    </row>
    <row r="9" ht="30" customHeight="1" spans="1:6">
      <c r="A9" s="24" t="s">
        <v>1300</v>
      </c>
      <c r="B9" s="27">
        <v>465</v>
      </c>
      <c r="C9" s="27"/>
      <c r="D9" s="27"/>
      <c r="E9" s="26"/>
      <c r="F9" s="26"/>
    </row>
    <row r="10" ht="30" customHeight="1" spans="1:6">
      <c r="A10" s="21" t="s">
        <v>1308</v>
      </c>
      <c r="B10" s="28"/>
      <c r="C10" s="28"/>
      <c r="D10" s="28"/>
      <c r="E10" s="23"/>
      <c r="F10" s="23"/>
    </row>
    <row r="11" ht="30" customHeight="1" spans="1:6">
      <c r="A11" s="21" t="s">
        <v>1309</v>
      </c>
      <c r="B11" s="28"/>
      <c r="C11" s="28"/>
      <c r="D11" s="28"/>
      <c r="E11" s="23"/>
      <c r="F11" s="23"/>
    </row>
    <row r="12" ht="30" customHeight="1" spans="1:6">
      <c r="A12" s="21" t="s">
        <v>1310</v>
      </c>
      <c r="B12" s="29"/>
      <c r="C12" s="29"/>
      <c r="D12" s="29"/>
      <c r="E12" s="23"/>
      <c r="F12" s="23"/>
    </row>
    <row r="13" ht="30" customHeight="1" spans="1:6">
      <c r="A13" s="21" t="s">
        <v>1311</v>
      </c>
      <c r="B13" s="30">
        <f>B4+B10+B11+B12</f>
        <v>689</v>
      </c>
      <c r="C13" s="30">
        <f>C4+C10+C11+C12</f>
        <v>62</v>
      </c>
      <c r="D13" s="30">
        <f>D4+D10+D11+D12</f>
        <v>26</v>
      </c>
      <c r="E13" s="31"/>
      <c r="F13" s="23"/>
    </row>
    <row r="14" spans="1:6">
      <c r="A14" s="17"/>
      <c r="B14" s="17"/>
      <c r="C14" s="17"/>
      <c r="D14" s="17"/>
      <c r="E14" s="17"/>
      <c r="F14" s="26"/>
    </row>
    <row r="15" spans="1:6">
      <c r="A15" s="17"/>
      <c r="B15" s="17"/>
      <c r="C15" s="17"/>
      <c r="D15" s="17"/>
      <c r="E15" s="17"/>
      <c r="F15" s="17"/>
    </row>
    <row r="16" spans="1:6">
      <c r="A16" s="17" t="s">
        <v>1274</v>
      </c>
      <c r="B16" s="17"/>
      <c r="C16" s="17"/>
      <c r="D16" s="17"/>
      <c r="E16" s="17"/>
      <c r="F16" s="17"/>
    </row>
  </sheetData>
  <mergeCells count="1">
    <mergeCell ref="A1:D1"/>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zoomScaleSheetLayoutView="60" workbookViewId="0">
      <selection activeCell="D18" sqref="D18"/>
    </sheetView>
  </sheetViews>
  <sheetFormatPr defaultColWidth="12.125" defaultRowHeight="15.6" customHeight="1" outlineLevelCol="3"/>
  <cols>
    <col min="1" max="1" width="34.25" style="1" customWidth="1"/>
    <col min="2" max="2" width="26" style="1" customWidth="1"/>
    <col min="3" max="3" width="34.25" style="1" customWidth="1"/>
    <col min="4" max="4" width="26" style="1" customWidth="1"/>
    <col min="5" max="16384" width="12.125" style="1"/>
  </cols>
  <sheetData>
    <row r="1" ht="33.95" customHeight="1" spans="1:4">
      <c r="A1" s="163" t="s">
        <v>1312</v>
      </c>
      <c r="B1" s="2"/>
      <c r="C1" s="2"/>
      <c r="D1" s="2"/>
    </row>
    <row r="2" ht="17.1" customHeight="1" spans="1:4">
      <c r="A2" s="3"/>
      <c r="B2" s="3"/>
      <c r="C2" s="3"/>
      <c r="D2" s="3"/>
    </row>
    <row r="3" ht="17.1" customHeight="1" spans="1:4">
      <c r="A3" s="3" t="s">
        <v>66</v>
      </c>
      <c r="B3" s="3"/>
      <c r="C3" s="3"/>
      <c r="D3" s="3"/>
    </row>
    <row r="4" ht="27" customHeight="1" spans="1:4">
      <c r="A4" s="12" t="s">
        <v>559</v>
      </c>
      <c r="B4" s="12" t="s">
        <v>69</v>
      </c>
      <c r="C4" s="12" t="s">
        <v>559</v>
      </c>
      <c r="D4" s="12" t="s">
        <v>69</v>
      </c>
    </row>
    <row r="5" ht="27" customHeight="1" spans="1:4">
      <c r="A5" s="13" t="s">
        <v>1313</v>
      </c>
      <c r="B5" s="8"/>
      <c r="C5" s="13" t="s">
        <v>1276</v>
      </c>
      <c r="D5" s="8">
        <v>26</v>
      </c>
    </row>
    <row r="6" ht="27" customHeight="1" spans="1:4">
      <c r="A6" s="13" t="s">
        <v>1314</v>
      </c>
      <c r="B6" s="8">
        <v>68</v>
      </c>
      <c r="C6" s="13" t="s">
        <v>1315</v>
      </c>
      <c r="D6" s="8"/>
    </row>
    <row r="7" ht="27" customHeight="1" spans="1:4">
      <c r="A7" s="13" t="s">
        <v>1316</v>
      </c>
      <c r="B7" s="8"/>
      <c r="C7" s="13" t="s">
        <v>1317</v>
      </c>
      <c r="D7" s="8"/>
    </row>
    <row r="8" ht="27" customHeight="1" spans="1:4">
      <c r="A8" s="13" t="s">
        <v>1318</v>
      </c>
      <c r="B8" s="8">
        <v>155</v>
      </c>
      <c r="C8" s="13" t="s">
        <v>1319</v>
      </c>
      <c r="D8" s="8"/>
    </row>
    <row r="9" ht="27" customHeight="1" spans="1:4">
      <c r="A9" s="13" t="s">
        <v>1320</v>
      </c>
      <c r="B9" s="8"/>
      <c r="C9" s="13" t="s">
        <v>1321</v>
      </c>
      <c r="D9" s="8"/>
    </row>
    <row r="10" ht="27" customHeight="1" spans="1:4">
      <c r="A10" s="13" t="s">
        <v>1322</v>
      </c>
      <c r="B10" s="8"/>
      <c r="C10" s="13" t="s">
        <v>1323</v>
      </c>
      <c r="D10" s="8"/>
    </row>
    <row r="11" ht="27" customHeight="1" spans="1:4">
      <c r="A11" s="13"/>
      <c r="B11" s="14"/>
      <c r="C11" s="13" t="s">
        <v>1324</v>
      </c>
      <c r="D11" s="8">
        <v>197</v>
      </c>
    </row>
    <row r="12" ht="27" customHeight="1" spans="1:4">
      <c r="A12" s="12" t="s">
        <v>761</v>
      </c>
      <c r="B12" s="8">
        <f>SUM(B5:B10)</f>
        <v>223</v>
      </c>
      <c r="C12" s="12" t="s">
        <v>762</v>
      </c>
      <c r="D12" s="8">
        <f>SUM(D5:D11)</f>
        <v>223</v>
      </c>
    </row>
    <row r="16" customHeight="1" spans="1:4">
      <c r="A16" s="1" t="s">
        <v>1274</v>
      </c>
    </row>
  </sheetData>
  <mergeCells count="3">
    <mergeCell ref="A1:D1"/>
    <mergeCell ref="A2:D2"/>
    <mergeCell ref="A3:D3"/>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showZeros="0" zoomScaleSheetLayoutView="60" topLeftCell="B1" workbookViewId="0">
      <selection activeCell="J29" sqref="J29"/>
    </sheetView>
  </sheetViews>
  <sheetFormatPr defaultColWidth="9.125" defaultRowHeight="14.25"/>
  <cols>
    <col min="1" max="1" width="30" style="1" customWidth="1"/>
    <col min="2" max="2" width="13.625" style="1" customWidth="1"/>
    <col min="3" max="10" width="11.875" style="1" customWidth="1"/>
    <col min="11" max="16384" width="9.125" style="1"/>
  </cols>
  <sheetData>
    <row r="1" ht="33.95" customHeight="1" spans="1:10">
      <c r="A1" s="163" t="s">
        <v>1325</v>
      </c>
      <c r="B1" s="2"/>
      <c r="C1" s="2"/>
      <c r="D1" s="2"/>
      <c r="E1" s="2"/>
      <c r="F1" s="2"/>
      <c r="G1" s="2"/>
      <c r="H1" s="2"/>
      <c r="I1" s="2"/>
      <c r="J1" s="2"/>
    </row>
    <row r="2" ht="16.9" customHeight="1" spans="1:10">
      <c r="A2" s="3"/>
      <c r="B2" s="3"/>
      <c r="C2" s="3"/>
      <c r="D2" s="3"/>
      <c r="E2" s="3"/>
      <c r="F2" s="3"/>
      <c r="G2" s="3"/>
      <c r="H2" s="3"/>
      <c r="I2" s="3"/>
      <c r="J2" s="3"/>
    </row>
    <row r="3" ht="16.9" customHeight="1" spans="1:10">
      <c r="A3" s="3" t="s">
        <v>66</v>
      </c>
      <c r="B3" s="3"/>
      <c r="C3" s="3"/>
      <c r="D3" s="3"/>
      <c r="E3" s="3"/>
      <c r="F3" s="3"/>
      <c r="G3" s="3"/>
      <c r="H3" s="3"/>
      <c r="I3" s="3"/>
      <c r="J3" s="3"/>
    </row>
    <row r="4" ht="40.5" customHeight="1" spans="1:10">
      <c r="A4" s="5" t="s">
        <v>1326</v>
      </c>
      <c r="B4" s="5" t="s">
        <v>764</v>
      </c>
      <c r="C4" s="10" t="s">
        <v>1327</v>
      </c>
      <c r="D4" s="6" t="s">
        <v>1328</v>
      </c>
      <c r="E4" s="6" t="s">
        <v>1329</v>
      </c>
      <c r="F4" s="11" t="s">
        <v>1330</v>
      </c>
      <c r="G4" s="6" t="s">
        <v>1331</v>
      </c>
      <c r="H4" s="6" t="s">
        <v>1332</v>
      </c>
      <c r="I4" s="6" t="s">
        <v>1333</v>
      </c>
    </row>
    <row r="5" ht="21" customHeight="1" spans="1:10">
      <c r="A5" s="7" t="s">
        <v>1334</v>
      </c>
      <c r="B5" s="8">
        <v>38358</v>
      </c>
      <c r="C5" s="8">
        <v>0</v>
      </c>
      <c r="D5" s="8">
        <v>10078</v>
      </c>
      <c r="E5" s="8">
        <v>28280</v>
      </c>
      <c r="F5" s="8">
        <v>0</v>
      </c>
      <c r="G5" s="8">
        <v>0</v>
      </c>
      <c r="H5" s="8">
        <v>0</v>
      </c>
      <c r="I5" s="8">
        <v>0</v>
      </c>
    </row>
    <row r="6" ht="21" customHeight="1" spans="1:10">
      <c r="A6" s="7" t="s">
        <v>1335</v>
      </c>
      <c r="B6" s="8">
        <v>20304</v>
      </c>
      <c r="C6" s="8"/>
      <c r="D6" s="8">
        <v>5110</v>
      </c>
      <c r="E6" s="8">
        <v>15194</v>
      </c>
      <c r="F6" s="8">
        <v>0</v>
      </c>
      <c r="G6" s="8">
        <v>0</v>
      </c>
      <c r="H6" s="8">
        <v>0</v>
      </c>
      <c r="I6" s="8">
        <v>0</v>
      </c>
    </row>
    <row r="7" ht="21" customHeight="1" spans="1:10">
      <c r="A7" s="7" t="s">
        <v>1336</v>
      </c>
      <c r="B7" s="8">
        <v>16935</v>
      </c>
      <c r="C7" s="8"/>
      <c r="D7" s="8">
        <v>4228</v>
      </c>
      <c r="E7" s="8">
        <v>12707</v>
      </c>
      <c r="F7" s="8">
        <v>0</v>
      </c>
      <c r="G7" s="8">
        <v>0</v>
      </c>
      <c r="H7" s="8">
        <v>0</v>
      </c>
      <c r="I7" s="8">
        <v>0</v>
      </c>
    </row>
    <row r="8" ht="21" customHeight="1" spans="1:10">
      <c r="A8" s="7" t="s">
        <v>1337</v>
      </c>
      <c r="B8" s="8">
        <v>106</v>
      </c>
      <c r="C8" s="8"/>
      <c r="D8" s="8">
        <v>75</v>
      </c>
      <c r="E8" s="8">
        <v>31</v>
      </c>
      <c r="F8" s="8">
        <v>0</v>
      </c>
      <c r="G8" s="8">
        <v>0</v>
      </c>
      <c r="H8" s="8">
        <v>0</v>
      </c>
      <c r="I8" s="8">
        <v>0</v>
      </c>
    </row>
    <row r="9" ht="21" customHeight="1" spans="1:10">
      <c r="A9" s="7" t="s">
        <v>1338</v>
      </c>
      <c r="B9" s="8">
        <v>558</v>
      </c>
      <c r="C9" s="8"/>
      <c r="D9" s="8">
        <v>558</v>
      </c>
      <c r="E9" s="8"/>
      <c r="F9" s="8">
        <v>0</v>
      </c>
      <c r="G9" s="8">
        <v>0</v>
      </c>
      <c r="H9" s="8">
        <v>0</v>
      </c>
      <c r="I9" s="8">
        <v>0</v>
      </c>
    </row>
    <row r="10" ht="21" customHeight="1" spans="1:10">
      <c r="A10" s="7" t="s">
        <v>1339</v>
      </c>
      <c r="B10" s="8">
        <v>372</v>
      </c>
      <c r="C10" s="8"/>
      <c r="D10" s="8">
        <v>24</v>
      </c>
      <c r="E10" s="8">
        <v>348</v>
      </c>
      <c r="F10" s="8">
        <v>0</v>
      </c>
      <c r="G10" s="8">
        <v>0</v>
      </c>
      <c r="H10" s="8">
        <v>0</v>
      </c>
      <c r="I10" s="8">
        <v>0</v>
      </c>
    </row>
    <row r="11" ht="21" customHeight="1" spans="1:10">
      <c r="A11" s="7" t="s">
        <v>1340</v>
      </c>
      <c r="B11" s="8">
        <v>83</v>
      </c>
      <c r="C11" s="8"/>
      <c r="D11" s="8">
        <v>83</v>
      </c>
      <c r="E11" s="8"/>
      <c r="F11" s="8">
        <v>0</v>
      </c>
      <c r="G11" s="8">
        <v>0</v>
      </c>
      <c r="H11" s="8">
        <v>0</v>
      </c>
      <c r="I11" s="8">
        <v>0</v>
      </c>
    </row>
    <row r="12" ht="21" customHeight="1" spans="1:10">
      <c r="A12" s="7" t="s">
        <v>1341</v>
      </c>
      <c r="B12" s="8">
        <v>0</v>
      </c>
      <c r="C12" s="8"/>
      <c r="D12" s="8">
        <v>0</v>
      </c>
      <c r="E12" s="8">
        <v>0</v>
      </c>
      <c r="F12" s="8">
        <v>0</v>
      </c>
      <c r="G12" s="8">
        <v>0</v>
      </c>
      <c r="H12" s="8">
        <v>0</v>
      </c>
      <c r="I12" s="8">
        <v>0</v>
      </c>
    </row>
  </sheetData>
  <mergeCells count="3">
    <mergeCell ref="A1:J1"/>
    <mergeCell ref="A2:J2"/>
    <mergeCell ref="A3:J3"/>
  </mergeCells>
  <pageMargins left="0.7" right="0.7" top="0.75" bottom="0.75" header="0.3" footer="0.3"/>
  <pageSetup paperSize="9" scale="90"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showZeros="0" zoomScaleSheetLayoutView="60" workbookViewId="0">
      <selection activeCell="E18" sqref="E18"/>
    </sheetView>
  </sheetViews>
  <sheetFormatPr defaultColWidth="9.125" defaultRowHeight="14.25"/>
  <cols>
    <col min="1" max="1" width="30" style="1" customWidth="1"/>
    <col min="2" max="10" width="11.875" style="1" customWidth="1"/>
    <col min="11" max="16384" width="9.125" style="1"/>
  </cols>
  <sheetData>
    <row r="1" ht="33.95" customHeight="1" spans="1:10">
      <c r="A1" s="163" t="s">
        <v>1342</v>
      </c>
      <c r="B1" s="2"/>
      <c r="C1" s="2"/>
      <c r="D1" s="2"/>
      <c r="E1" s="2"/>
      <c r="F1" s="2"/>
      <c r="G1" s="2"/>
      <c r="H1" s="2"/>
      <c r="I1" s="2"/>
      <c r="J1" s="2"/>
    </row>
    <row r="2" ht="16.9" customHeight="1" spans="1:10">
      <c r="A2" s="3"/>
      <c r="B2" s="3"/>
      <c r="C2" s="3"/>
      <c r="D2" s="3"/>
      <c r="E2" s="3"/>
      <c r="F2" s="3"/>
      <c r="G2" s="3"/>
      <c r="H2" s="3"/>
      <c r="I2" s="3"/>
      <c r="J2" s="3"/>
    </row>
    <row r="3" ht="16.9" customHeight="1" spans="1:10">
      <c r="A3" s="3" t="s">
        <v>66</v>
      </c>
      <c r="B3" s="3"/>
      <c r="C3" s="3"/>
      <c r="D3" s="3"/>
      <c r="E3" s="3"/>
      <c r="F3" s="3"/>
      <c r="G3" s="3"/>
      <c r="H3" s="3"/>
      <c r="I3" s="3"/>
      <c r="J3" s="3"/>
    </row>
    <row r="4" ht="39.75" customHeight="1" spans="1:10">
      <c r="A4" s="5" t="s">
        <v>1326</v>
      </c>
      <c r="B4" s="5" t="s">
        <v>764</v>
      </c>
      <c r="C4" s="10" t="s">
        <v>1327</v>
      </c>
      <c r="D4" s="6" t="s">
        <v>1328</v>
      </c>
      <c r="E4" s="6" t="s">
        <v>1329</v>
      </c>
      <c r="F4" s="11" t="s">
        <v>1330</v>
      </c>
      <c r="G4" s="6" t="s">
        <v>1331</v>
      </c>
      <c r="H4" s="6" t="s">
        <v>1332</v>
      </c>
      <c r="I4" s="6" t="s">
        <v>1333</v>
      </c>
    </row>
    <row r="5" ht="25.5" customHeight="1" spans="1:10">
      <c r="A5" s="7" t="s">
        <v>1343</v>
      </c>
      <c r="B5" s="8">
        <v>38020</v>
      </c>
      <c r="C5" s="8">
        <f>SUM(C6:C9)</f>
        <v>0</v>
      </c>
      <c r="D5" s="8">
        <v>10250</v>
      </c>
      <c r="E5" s="8">
        <v>27770</v>
      </c>
      <c r="F5" s="11"/>
      <c r="G5" s="8">
        <v>0</v>
      </c>
      <c r="H5" s="8">
        <v>0</v>
      </c>
      <c r="I5" s="8">
        <v>0</v>
      </c>
    </row>
    <row r="6" ht="25.5" customHeight="1" spans="1:10">
      <c r="A6" s="7" t="s">
        <v>1344</v>
      </c>
      <c r="B6" s="8">
        <v>37935</v>
      </c>
      <c r="C6" s="8"/>
      <c r="D6" s="9">
        <v>10226</v>
      </c>
      <c r="E6" s="9">
        <v>27709</v>
      </c>
      <c r="F6" s="8">
        <v>0</v>
      </c>
      <c r="G6" s="8">
        <v>0</v>
      </c>
      <c r="H6" s="8">
        <v>0</v>
      </c>
      <c r="I6" s="8">
        <v>0</v>
      </c>
    </row>
    <row r="7" ht="25.5" customHeight="1" spans="1:10">
      <c r="A7" s="7" t="s">
        <v>1345</v>
      </c>
      <c r="B7" s="8">
        <v>58</v>
      </c>
      <c r="C7" s="8"/>
      <c r="D7" s="9">
        <v>12</v>
      </c>
      <c r="E7" s="9">
        <v>46</v>
      </c>
      <c r="F7" s="8">
        <v>0</v>
      </c>
      <c r="G7" s="8">
        <v>0</v>
      </c>
      <c r="H7" s="8">
        <v>0</v>
      </c>
      <c r="I7" s="8">
        <v>0</v>
      </c>
    </row>
    <row r="8" ht="25.5" customHeight="1" spans="1:10">
      <c r="A8" s="7" t="s">
        <v>1346</v>
      </c>
      <c r="B8" s="8">
        <v>27</v>
      </c>
      <c r="C8" s="8"/>
      <c r="D8" s="9">
        <v>12</v>
      </c>
      <c r="E8" s="9">
        <v>15</v>
      </c>
      <c r="F8" s="8">
        <v>0</v>
      </c>
      <c r="G8" s="8">
        <v>0</v>
      </c>
      <c r="H8" s="8">
        <v>0</v>
      </c>
      <c r="I8" s="8">
        <v>0</v>
      </c>
    </row>
    <row r="9" ht="25.5" customHeight="1" spans="1:10">
      <c r="A9" s="7" t="s">
        <v>1347</v>
      </c>
      <c r="B9" s="8">
        <v>0</v>
      </c>
      <c r="C9" s="8"/>
      <c r="D9" s="9"/>
      <c r="E9" s="9"/>
      <c r="F9" s="8">
        <v>0</v>
      </c>
      <c r="G9" s="8">
        <v>0</v>
      </c>
      <c r="H9" s="8">
        <v>0</v>
      </c>
      <c r="I9" s="8">
        <v>0</v>
      </c>
    </row>
  </sheetData>
  <mergeCells count="3">
    <mergeCell ref="A1:J1"/>
    <mergeCell ref="A2:J2"/>
    <mergeCell ref="A3:J3"/>
  </mergeCells>
  <pageMargins left="0.7" right="0.7" top="0.75" bottom="0.75" header="0.3" footer="0.3"/>
  <pageSetup paperSize="9" scale="90"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Zeros="0" zoomScaleSheetLayoutView="60" workbookViewId="0">
      <selection activeCell="L20" sqref="L20"/>
    </sheetView>
  </sheetViews>
  <sheetFormatPr defaultColWidth="9.125" defaultRowHeight="14.25"/>
  <cols>
    <col min="1" max="1" width="30" customWidth="1"/>
    <col min="2" max="9" width="11.875" customWidth="1"/>
  </cols>
  <sheetData>
    <row r="1" ht="33.95" customHeight="1" spans="1:9">
      <c r="A1" s="163" t="s">
        <v>1348</v>
      </c>
      <c r="B1" s="2"/>
      <c r="C1" s="2"/>
      <c r="D1" s="2"/>
      <c r="E1" s="2"/>
      <c r="F1" s="2"/>
      <c r="G1" s="2"/>
      <c r="H1" s="2"/>
      <c r="I1" s="2"/>
    </row>
    <row r="2" ht="16.9" customHeight="1" spans="1:9">
      <c r="A2" s="3"/>
      <c r="B2" s="3"/>
      <c r="C2" s="3"/>
      <c r="D2" s="3"/>
      <c r="E2" s="3"/>
      <c r="F2" s="3"/>
      <c r="G2" s="3"/>
      <c r="H2" s="3"/>
      <c r="I2" s="3"/>
    </row>
    <row r="3" ht="16.9" customHeight="1" spans="1:9">
      <c r="A3" s="4"/>
      <c r="B3" s="4"/>
      <c r="C3" s="4"/>
      <c r="D3" s="4"/>
      <c r="E3" s="4"/>
      <c r="F3" s="4"/>
      <c r="G3" s="4"/>
      <c r="H3" s="4"/>
      <c r="I3" s="4" t="s">
        <v>66</v>
      </c>
    </row>
    <row r="4" s="1" customFormat="1" ht="34.5" customHeight="1" spans="1:9">
      <c r="A4" s="5" t="s">
        <v>559</v>
      </c>
      <c r="B4" s="6" t="s">
        <v>764</v>
      </c>
      <c r="C4" s="6" t="s">
        <v>1327</v>
      </c>
      <c r="D4" s="6" t="s">
        <v>1328</v>
      </c>
      <c r="E4" s="6" t="s">
        <v>1329</v>
      </c>
      <c r="F4" s="6" t="s">
        <v>1330</v>
      </c>
      <c r="G4" s="6" t="s">
        <v>1349</v>
      </c>
      <c r="H4" s="6" t="s">
        <v>1332</v>
      </c>
      <c r="I4" s="6" t="s">
        <v>1333</v>
      </c>
    </row>
    <row r="5" s="1" customFormat="1" ht="21" customHeight="1" spans="1:9">
      <c r="A5" s="5"/>
      <c r="B5" s="6"/>
      <c r="C5" s="6"/>
      <c r="D5" s="6"/>
      <c r="E5" s="6"/>
      <c r="F5" s="6"/>
      <c r="G5" s="6"/>
      <c r="H5" s="6"/>
      <c r="I5" s="6"/>
    </row>
    <row r="6" s="1" customFormat="1" ht="21" customHeight="1" spans="1:9">
      <c r="A6" s="7" t="s">
        <v>1334</v>
      </c>
      <c r="B6" s="8">
        <v>38358</v>
      </c>
      <c r="C6" s="8"/>
      <c r="D6" s="8">
        <v>10078</v>
      </c>
      <c r="E6" s="8">
        <v>28280</v>
      </c>
      <c r="F6" s="8">
        <f>SUM(F7:F13)</f>
        <v>0</v>
      </c>
      <c r="G6" s="8">
        <f>SUM(G7:G13)</f>
        <v>0</v>
      </c>
      <c r="H6" s="8">
        <f>SUM(H7:H13)</f>
        <v>0</v>
      </c>
      <c r="I6" s="8">
        <f>SUM(I7:I13)</f>
        <v>0</v>
      </c>
    </row>
    <row r="7" s="1" customFormat="1" ht="21" customHeight="1" spans="1:9">
      <c r="A7" s="7" t="s">
        <v>1335</v>
      </c>
      <c r="B7" s="8">
        <v>20304</v>
      </c>
      <c r="C7" s="8"/>
      <c r="D7" s="9">
        <v>5110</v>
      </c>
      <c r="E7" s="9">
        <v>15194</v>
      </c>
      <c r="F7" s="8">
        <v>0</v>
      </c>
      <c r="G7" s="8">
        <v>0</v>
      </c>
      <c r="H7" s="8">
        <v>0</v>
      </c>
      <c r="I7" s="8">
        <v>0</v>
      </c>
    </row>
    <row r="8" s="1" customFormat="1" ht="21" customHeight="1" spans="1:9">
      <c r="A8" s="7" t="s">
        <v>1336</v>
      </c>
      <c r="B8" s="8">
        <v>16935</v>
      </c>
      <c r="C8" s="8"/>
      <c r="D8" s="9">
        <v>4228</v>
      </c>
      <c r="E8" s="9">
        <v>12707</v>
      </c>
      <c r="F8" s="8">
        <v>0</v>
      </c>
      <c r="G8" s="8">
        <v>0</v>
      </c>
      <c r="H8" s="8">
        <v>0</v>
      </c>
      <c r="I8" s="8">
        <v>0</v>
      </c>
    </row>
    <row r="9" s="1" customFormat="1" ht="21" customHeight="1" spans="1:9">
      <c r="A9" s="7" t="s">
        <v>1337</v>
      </c>
      <c r="B9" s="8">
        <v>106</v>
      </c>
      <c r="C9" s="8"/>
      <c r="D9" s="9">
        <v>75</v>
      </c>
      <c r="E9" s="9">
        <v>31</v>
      </c>
      <c r="F9" s="8">
        <v>0</v>
      </c>
      <c r="G9" s="8">
        <v>0</v>
      </c>
      <c r="H9" s="8">
        <v>0</v>
      </c>
      <c r="I9" s="8">
        <v>0</v>
      </c>
    </row>
    <row r="10" s="1" customFormat="1" ht="21" customHeight="1" spans="1:9">
      <c r="A10" s="7" t="s">
        <v>1338</v>
      </c>
      <c r="B10" s="8">
        <v>558</v>
      </c>
      <c r="C10" s="8"/>
      <c r="D10" s="9">
        <v>558</v>
      </c>
      <c r="E10" s="9"/>
      <c r="F10" s="8">
        <v>0</v>
      </c>
      <c r="G10" s="8">
        <v>0</v>
      </c>
      <c r="H10" s="8">
        <v>0</v>
      </c>
      <c r="I10" s="8">
        <v>0</v>
      </c>
    </row>
    <row r="11" s="1" customFormat="1" ht="21" customHeight="1" spans="1:9">
      <c r="A11" s="7" t="s">
        <v>1339</v>
      </c>
      <c r="B11" s="8">
        <v>372</v>
      </c>
      <c r="C11" s="8"/>
      <c r="D11" s="9">
        <v>24</v>
      </c>
      <c r="E11" s="9">
        <v>348</v>
      </c>
      <c r="F11" s="8">
        <v>0</v>
      </c>
      <c r="G11" s="8">
        <v>0</v>
      </c>
      <c r="H11" s="8">
        <v>0</v>
      </c>
      <c r="I11" s="8">
        <v>0</v>
      </c>
    </row>
    <row r="12" s="1" customFormat="1" ht="21" customHeight="1" spans="1:9">
      <c r="A12" s="7" t="s">
        <v>1340</v>
      </c>
      <c r="B12" s="8">
        <v>83</v>
      </c>
      <c r="C12" s="8"/>
      <c r="D12" s="9">
        <v>83</v>
      </c>
      <c r="E12" s="9"/>
      <c r="F12" s="8">
        <v>0</v>
      </c>
      <c r="G12" s="8">
        <v>0</v>
      </c>
      <c r="H12" s="8">
        <v>0</v>
      </c>
      <c r="I12" s="8">
        <v>0</v>
      </c>
    </row>
    <row r="13" s="1" customFormat="1" ht="21" customHeight="1" spans="1:9">
      <c r="A13" s="7" t="s">
        <v>1341</v>
      </c>
      <c r="B13" s="8">
        <v>0</v>
      </c>
      <c r="C13" s="8"/>
      <c r="D13" s="9"/>
      <c r="E13" s="9"/>
      <c r="F13" s="8">
        <v>0</v>
      </c>
      <c r="G13" s="8">
        <v>0</v>
      </c>
      <c r="H13" s="8">
        <v>0</v>
      </c>
      <c r="I13" s="8">
        <v>0</v>
      </c>
    </row>
    <row r="14" s="1" customFormat="1" ht="21" customHeight="1" spans="1:9">
      <c r="A14" s="7" t="s">
        <v>1343</v>
      </c>
      <c r="B14" s="8">
        <v>38020</v>
      </c>
      <c r="C14" s="8"/>
      <c r="D14" s="8">
        <v>10250</v>
      </c>
      <c r="E14" s="8">
        <v>27770</v>
      </c>
      <c r="F14" s="8">
        <f>SUM(F15:F18)</f>
        <v>0</v>
      </c>
      <c r="G14" s="8">
        <f>SUM(G15:G18)</f>
        <v>0</v>
      </c>
      <c r="H14" s="8">
        <f>SUM(H15:H18)</f>
        <v>0</v>
      </c>
      <c r="I14" s="8">
        <f>SUM(I15:I18)</f>
        <v>0</v>
      </c>
    </row>
    <row r="15" s="1" customFormat="1" ht="21" customHeight="1" spans="1:9">
      <c r="A15" s="7" t="s">
        <v>1344</v>
      </c>
      <c r="B15" s="8">
        <v>37935</v>
      </c>
      <c r="C15" s="8"/>
      <c r="D15" s="9">
        <v>10226</v>
      </c>
      <c r="E15" s="9">
        <v>27709</v>
      </c>
      <c r="F15" s="8">
        <v>0</v>
      </c>
      <c r="G15" s="8">
        <v>0</v>
      </c>
      <c r="H15" s="8">
        <v>0</v>
      </c>
      <c r="I15" s="8">
        <v>0</v>
      </c>
    </row>
    <row r="16" s="1" customFormat="1" ht="21" customHeight="1" spans="1:9">
      <c r="A16" s="7" t="s">
        <v>1345</v>
      </c>
      <c r="B16" s="8">
        <v>58</v>
      </c>
      <c r="C16" s="8"/>
      <c r="D16" s="9">
        <v>12</v>
      </c>
      <c r="E16" s="9">
        <v>46</v>
      </c>
      <c r="F16" s="8">
        <v>0</v>
      </c>
      <c r="G16" s="8">
        <v>0</v>
      </c>
      <c r="H16" s="8">
        <v>0</v>
      </c>
      <c r="I16" s="8">
        <v>0</v>
      </c>
    </row>
    <row r="17" s="1" customFormat="1" ht="21" customHeight="1" spans="1:9">
      <c r="A17" s="7" t="s">
        <v>1346</v>
      </c>
      <c r="B17" s="8">
        <v>27</v>
      </c>
      <c r="C17" s="8"/>
      <c r="D17" s="9">
        <v>12</v>
      </c>
      <c r="E17" s="9">
        <v>15</v>
      </c>
      <c r="F17" s="8">
        <v>0</v>
      </c>
      <c r="G17" s="8">
        <v>0</v>
      </c>
      <c r="H17" s="8">
        <v>0</v>
      </c>
      <c r="I17" s="8">
        <v>0</v>
      </c>
    </row>
    <row r="18" s="1" customFormat="1" ht="21" customHeight="1" spans="1:9">
      <c r="A18" s="7" t="s">
        <v>1347</v>
      </c>
      <c r="B18" s="8">
        <v>0</v>
      </c>
      <c r="C18" s="8"/>
      <c r="D18" s="9"/>
      <c r="E18" s="9"/>
      <c r="F18" s="8">
        <v>0</v>
      </c>
      <c r="G18" s="8">
        <v>0</v>
      </c>
      <c r="H18" s="8">
        <v>0</v>
      </c>
      <c r="I18" s="8">
        <v>0</v>
      </c>
    </row>
    <row r="19" ht="21" customHeight="1" spans="1:9">
      <c r="A19" s="7" t="s">
        <v>1350</v>
      </c>
      <c r="B19" s="8">
        <v>338</v>
      </c>
      <c r="C19" s="8">
        <v>0</v>
      </c>
      <c r="D19" s="8">
        <v>-172</v>
      </c>
      <c r="E19" s="8">
        <v>510</v>
      </c>
      <c r="F19" s="8">
        <v>0</v>
      </c>
      <c r="G19" s="8">
        <v>0</v>
      </c>
      <c r="H19" s="8">
        <v>0</v>
      </c>
      <c r="I19" s="8">
        <v>0</v>
      </c>
    </row>
    <row r="20" ht="21" customHeight="1" spans="1:9">
      <c r="A20" s="7" t="s">
        <v>1351</v>
      </c>
      <c r="B20" s="8">
        <v>22675</v>
      </c>
      <c r="C20" s="8"/>
      <c r="D20" s="8">
        <v>20789</v>
      </c>
      <c r="E20" s="8">
        <v>1886</v>
      </c>
      <c r="F20" s="8">
        <v>0</v>
      </c>
      <c r="G20" s="8">
        <v>0</v>
      </c>
      <c r="H20" s="8">
        <v>0</v>
      </c>
      <c r="I20" s="8">
        <v>0</v>
      </c>
    </row>
  </sheetData>
  <mergeCells count="11">
    <mergeCell ref="A1:I1"/>
    <mergeCell ref="A2:I2"/>
    <mergeCell ref="A4:A5"/>
    <mergeCell ref="B4:B5"/>
    <mergeCell ref="C4:C5"/>
    <mergeCell ref="D4:D5"/>
    <mergeCell ref="E4:E5"/>
    <mergeCell ref="F4:F5"/>
    <mergeCell ref="G4:G5"/>
    <mergeCell ref="H4:H5"/>
    <mergeCell ref="I4:I5"/>
  </mergeCells>
  <pageMargins left="0.7" right="0.7" top="0.75" bottom="0.75" header="0.3" footer="0.3"/>
  <pageSetup paperSize="9" scale="90" orientation="landscape"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34"/>
  <sheetViews>
    <sheetView showZeros="0" showOutlineSymbols="0" zoomScaleSheetLayoutView="60" workbookViewId="0">
      <selection activeCell="B11" sqref="B11"/>
    </sheetView>
  </sheetViews>
  <sheetFormatPr defaultColWidth="12.125" defaultRowHeight="17.1" customHeight="1" outlineLevelCol="2"/>
  <cols>
    <col min="1" max="1" width="9.875" style="1" customWidth="1"/>
    <col min="2" max="2" width="40.125" style="77" customWidth="1"/>
    <col min="3" max="3" width="22.625" style="1" customWidth="1"/>
    <col min="4" max="16384" width="12.125" style="1"/>
  </cols>
  <sheetData>
    <row r="1" s="1" customFormat="1" ht="33.95" customHeight="1" spans="1:3">
      <c r="A1" s="163" t="s">
        <v>65</v>
      </c>
      <c r="B1" s="152"/>
      <c r="C1" s="2"/>
    </row>
    <row r="2" s="1" customFormat="1" customHeight="1" spans="1:3">
      <c r="A2" s="79" t="s">
        <v>66</v>
      </c>
      <c r="B2" s="79"/>
      <c r="C2" s="79"/>
    </row>
    <row r="3" s="1" customFormat="1" ht="17.25" customHeight="1" spans="1:3">
      <c r="A3" s="12" t="s">
        <v>67</v>
      </c>
      <c r="B3" s="5" t="s">
        <v>68</v>
      </c>
      <c r="C3" s="12" t="s">
        <v>69</v>
      </c>
    </row>
    <row r="4" s="1" customFormat="1" customHeight="1" spans="1:3">
      <c r="A4" s="7"/>
      <c r="B4" s="5" t="s">
        <v>70</v>
      </c>
      <c r="C4" s="8">
        <v>258323</v>
      </c>
    </row>
    <row r="5" s="1" customFormat="1" customHeight="1" spans="1:3">
      <c r="A5" s="7">
        <v>201</v>
      </c>
      <c r="B5" s="88" t="s">
        <v>71</v>
      </c>
      <c r="C5" s="8">
        <v>19204</v>
      </c>
    </row>
    <row r="6" s="1" customFormat="1" customHeight="1" spans="1:3">
      <c r="A6" s="7">
        <v>20101</v>
      </c>
      <c r="B6" s="88" t="s">
        <v>72</v>
      </c>
      <c r="C6" s="8">
        <v>401</v>
      </c>
    </row>
    <row r="7" s="1" customFormat="1" customHeight="1" spans="1:3">
      <c r="A7" s="7">
        <v>2010101</v>
      </c>
      <c r="B7" s="7" t="s">
        <v>73</v>
      </c>
      <c r="C7" s="8">
        <v>328</v>
      </c>
    </row>
    <row r="8" s="1" customFormat="1" customHeight="1" spans="1:3">
      <c r="A8" s="7">
        <v>2010102</v>
      </c>
      <c r="B8" s="7" t="s">
        <v>74</v>
      </c>
      <c r="C8" s="8">
        <v>52</v>
      </c>
    </row>
    <row r="9" s="1" customFormat="1" customHeight="1" spans="1:3">
      <c r="A9" s="7">
        <v>2010150</v>
      </c>
      <c r="B9" s="7" t="s">
        <v>75</v>
      </c>
      <c r="C9" s="8">
        <v>16</v>
      </c>
    </row>
    <row r="10" s="1" customFormat="1" customHeight="1" spans="1:3">
      <c r="A10" s="7">
        <v>2010199</v>
      </c>
      <c r="B10" s="7" t="s">
        <v>76</v>
      </c>
      <c r="C10" s="8">
        <v>5</v>
      </c>
    </row>
    <row r="11" s="1" customFormat="1" customHeight="1" spans="1:3">
      <c r="A11" s="7">
        <v>20102</v>
      </c>
      <c r="B11" s="88" t="s">
        <v>77</v>
      </c>
      <c r="C11" s="8">
        <v>286</v>
      </c>
    </row>
    <row r="12" s="1" customFormat="1" customHeight="1" spans="1:3">
      <c r="A12" s="7">
        <v>2010201</v>
      </c>
      <c r="B12" s="7" t="s">
        <v>73</v>
      </c>
      <c r="C12" s="8">
        <v>223</v>
      </c>
    </row>
    <row r="13" s="1" customFormat="1" customHeight="1" spans="1:3">
      <c r="A13" s="7">
        <v>2010202</v>
      </c>
      <c r="B13" s="7" t="s">
        <v>74</v>
      </c>
      <c r="C13" s="8">
        <v>22</v>
      </c>
    </row>
    <row r="14" s="1" customFormat="1" customHeight="1" spans="1:3">
      <c r="A14" s="7">
        <v>2010250</v>
      </c>
      <c r="B14" s="7" t="s">
        <v>75</v>
      </c>
      <c r="C14" s="8">
        <v>41</v>
      </c>
    </row>
    <row r="15" s="1" customFormat="1" customHeight="1" spans="1:3">
      <c r="A15" s="7">
        <v>20103</v>
      </c>
      <c r="B15" s="88" t="s">
        <v>78</v>
      </c>
      <c r="C15" s="8">
        <v>8009</v>
      </c>
    </row>
    <row r="16" s="1" customFormat="1" customHeight="1" spans="1:3">
      <c r="A16" s="7">
        <v>2010301</v>
      </c>
      <c r="B16" s="7" t="s">
        <v>73</v>
      </c>
      <c r="C16" s="8">
        <v>4892</v>
      </c>
    </row>
    <row r="17" s="1" customFormat="1" customHeight="1" spans="1:3">
      <c r="A17" s="7">
        <v>2010302</v>
      </c>
      <c r="B17" s="7" t="s">
        <v>74</v>
      </c>
      <c r="C17" s="8">
        <v>206</v>
      </c>
    </row>
    <row r="18" s="1" customFormat="1" customHeight="1" spans="1:3">
      <c r="A18" s="7">
        <v>2010303</v>
      </c>
      <c r="B18" s="7" t="s">
        <v>79</v>
      </c>
      <c r="C18" s="8">
        <v>1081</v>
      </c>
    </row>
    <row r="19" s="1" customFormat="1" customHeight="1" spans="1:3">
      <c r="A19" s="7">
        <v>2010350</v>
      </c>
      <c r="B19" s="7" t="s">
        <v>75</v>
      </c>
      <c r="C19" s="8">
        <v>1830</v>
      </c>
    </row>
    <row r="20" s="1" customFormat="1" customHeight="1" spans="1:3">
      <c r="A20" s="7">
        <v>20104</v>
      </c>
      <c r="B20" s="88" t="s">
        <v>80</v>
      </c>
      <c r="C20" s="8">
        <v>2863</v>
      </c>
    </row>
    <row r="21" s="1" customFormat="1" customHeight="1" spans="1:3">
      <c r="A21" s="7">
        <v>2010401</v>
      </c>
      <c r="B21" s="7" t="s">
        <v>73</v>
      </c>
      <c r="C21" s="8">
        <v>189</v>
      </c>
    </row>
    <row r="22" s="1" customFormat="1" customHeight="1" spans="1:3">
      <c r="A22" s="7">
        <v>2010402</v>
      </c>
      <c r="B22" s="7" t="s">
        <v>74</v>
      </c>
      <c r="C22" s="8">
        <v>1</v>
      </c>
    </row>
    <row r="23" s="1" customFormat="1" customHeight="1" spans="1:3">
      <c r="A23" s="7">
        <v>2010450</v>
      </c>
      <c r="B23" s="7" t="s">
        <v>75</v>
      </c>
      <c r="C23" s="8">
        <v>173</v>
      </c>
    </row>
    <row r="24" s="1" customFormat="1" customHeight="1" spans="1:3">
      <c r="A24" s="7">
        <v>2010499</v>
      </c>
      <c r="B24" s="7" t="s">
        <v>81</v>
      </c>
      <c r="C24" s="8">
        <v>2500</v>
      </c>
    </row>
    <row r="25" s="1" customFormat="1" customHeight="1" spans="1:3">
      <c r="A25" s="7">
        <v>20105</v>
      </c>
      <c r="B25" s="88" t="s">
        <v>82</v>
      </c>
      <c r="C25" s="8">
        <v>279</v>
      </c>
    </row>
    <row r="26" s="1" customFormat="1" customHeight="1" spans="1:3">
      <c r="A26" s="7">
        <v>2010501</v>
      </c>
      <c r="B26" s="7" t="s">
        <v>73</v>
      </c>
      <c r="C26" s="8">
        <v>186</v>
      </c>
    </row>
    <row r="27" s="1" customFormat="1" customHeight="1" spans="1:3">
      <c r="A27" s="7">
        <v>2010507</v>
      </c>
      <c r="B27" s="7" t="s">
        <v>83</v>
      </c>
      <c r="C27" s="8">
        <v>27</v>
      </c>
    </row>
    <row r="28" s="1" customFormat="1" customHeight="1" spans="1:3">
      <c r="A28" s="7">
        <v>2010508</v>
      </c>
      <c r="B28" s="7" t="s">
        <v>84</v>
      </c>
      <c r="C28" s="8">
        <v>25</v>
      </c>
    </row>
    <row r="29" s="1" customFormat="1" customHeight="1" spans="1:3">
      <c r="A29" s="7">
        <v>2010550</v>
      </c>
      <c r="B29" s="7" t="s">
        <v>75</v>
      </c>
      <c r="C29" s="8">
        <v>41</v>
      </c>
    </row>
    <row r="30" s="1" customFormat="1" customHeight="1" spans="1:3">
      <c r="A30" s="7">
        <v>20106</v>
      </c>
      <c r="B30" s="88" t="s">
        <v>85</v>
      </c>
      <c r="C30" s="8">
        <v>1513</v>
      </c>
    </row>
    <row r="31" s="1" customFormat="1" customHeight="1" spans="1:3">
      <c r="A31" s="7">
        <v>2010601</v>
      </c>
      <c r="B31" s="7" t="s">
        <v>73</v>
      </c>
      <c r="C31" s="8">
        <v>1120</v>
      </c>
    </row>
    <row r="32" s="1" customFormat="1" customHeight="1" spans="1:3">
      <c r="A32" s="7">
        <v>2010602</v>
      </c>
      <c r="B32" s="7" t="s">
        <v>74</v>
      </c>
      <c r="C32" s="8">
        <v>59</v>
      </c>
    </row>
    <row r="33" s="1" customFormat="1" customHeight="1" spans="1:3">
      <c r="A33" s="7">
        <v>2010607</v>
      </c>
      <c r="B33" s="7" t="s">
        <v>86</v>
      </c>
      <c r="C33" s="8">
        <v>31</v>
      </c>
    </row>
    <row r="34" s="1" customFormat="1" customHeight="1" spans="1:3">
      <c r="A34" s="7">
        <v>2010608</v>
      </c>
      <c r="B34" s="7" t="s">
        <v>87</v>
      </c>
      <c r="C34" s="8">
        <v>93</v>
      </c>
    </row>
    <row r="35" s="1" customFormat="1" customHeight="1" spans="1:3">
      <c r="A35" s="7">
        <v>2010650</v>
      </c>
      <c r="B35" s="7" t="s">
        <v>75</v>
      </c>
      <c r="C35" s="8">
        <v>210</v>
      </c>
    </row>
    <row r="36" s="1" customFormat="1" customHeight="1" spans="1:3">
      <c r="A36" s="7">
        <v>20107</v>
      </c>
      <c r="B36" s="88" t="s">
        <v>88</v>
      </c>
      <c r="C36" s="8">
        <v>310</v>
      </c>
    </row>
    <row r="37" s="1" customFormat="1" customHeight="1" spans="1:3">
      <c r="A37" s="7">
        <v>2010799</v>
      </c>
      <c r="B37" s="7" t="s">
        <v>89</v>
      </c>
      <c r="C37" s="8">
        <v>310</v>
      </c>
    </row>
    <row r="38" s="1" customFormat="1" customHeight="1" spans="1:3">
      <c r="A38" s="7">
        <v>20108</v>
      </c>
      <c r="B38" s="88" t="s">
        <v>90</v>
      </c>
      <c r="C38" s="8">
        <v>194</v>
      </c>
    </row>
    <row r="39" s="1" customFormat="1" customHeight="1" spans="1:3">
      <c r="A39" s="7">
        <v>2010801</v>
      </c>
      <c r="B39" s="7" t="s">
        <v>73</v>
      </c>
      <c r="C39" s="8">
        <v>186</v>
      </c>
    </row>
    <row r="40" s="1" customFormat="1" customHeight="1" spans="1:3">
      <c r="A40" s="7">
        <v>2010804</v>
      </c>
      <c r="B40" s="7" t="s">
        <v>91</v>
      </c>
      <c r="C40" s="8">
        <v>4</v>
      </c>
    </row>
    <row r="41" s="1" customFormat="1" customHeight="1" spans="1:3">
      <c r="A41" s="7">
        <v>2010899</v>
      </c>
      <c r="B41" s="7" t="s">
        <v>92</v>
      </c>
      <c r="C41" s="8">
        <v>4</v>
      </c>
    </row>
    <row r="42" s="1" customFormat="1" customHeight="1" spans="1:3">
      <c r="A42" s="7">
        <v>20111</v>
      </c>
      <c r="B42" s="88" t="s">
        <v>93</v>
      </c>
      <c r="C42" s="8">
        <v>1196</v>
      </c>
    </row>
    <row r="43" s="1" customFormat="1" customHeight="1" spans="1:3">
      <c r="A43" s="7">
        <v>2011101</v>
      </c>
      <c r="B43" s="7" t="s">
        <v>73</v>
      </c>
      <c r="C43" s="8">
        <v>956</v>
      </c>
    </row>
    <row r="44" s="1" customFormat="1" customHeight="1" spans="1:3">
      <c r="A44" s="7">
        <v>2011102</v>
      </c>
      <c r="B44" s="7" t="s">
        <v>74</v>
      </c>
      <c r="C44" s="8">
        <v>179</v>
      </c>
    </row>
    <row r="45" s="1" customFormat="1" customHeight="1" spans="1:3">
      <c r="A45" s="7">
        <v>2011150</v>
      </c>
      <c r="B45" s="7" t="s">
        <v>75</v>
      </c>
      <c r="C45" s="8">
        <v>39</v>
      </c>
    </row>
    <row r="46" s="1" customFormat="1" customHeight="1" spans="1:3">
      <c r="A46" s="7">
        <v>2011199</v>
      </c>
      <c r="B46" s="7" t="s">
        <v>94</v>
      </c>
      <c r="C46" s="8">
        <v>22</v>
      </c>
    </row>
    <row r="47" s="1" customFormat="1" customHeight="1" spans="1:3">
      <c r="A47" s="7">
        <v>20113</v>
      </c>
      <c r="B47" s="88" t="s">
        <v>95</v>
      </c>
      <c r="C47" s="8">
        <v>102</v>
      </c>
    </row>
    <row r="48" s="1" customFormat="1" customHeight="1" spans="1:3">
      <c r="A48" s="7">
        <v>2011301</v>
      </c>
      <c r="B48" s="7" t="s">
        <v>73</v>
      </c>
      <c r="C48" s="8">
        <v>74</v>
      </c>
    </row>
    <row r="49" s="1" customFormat="1" customHeight="1" spans="1:3">
      <c r="A49" s="7">
        <v>2011308</v>
      </c>
      <c r="B49" s="7" t="s">
        <v>96</v>
      </c>
      <c r="C49" s="8">
        <v>4</v>
      </c>
    </row>
    <row r="50" s="1" customFormat="1" customHeight="1" spans="1:3">
      <c r="A50" s="7">
        <v>2011350</v>
      </c>
      <c r="B50" s="7" t="s">
        <v>75</v>
      </c>
      <c r="C50" s="8">
        <v>24</v>
      </c>
    </row>
    <row r="51" s="1" customFormat="1" customHeight="1" spans="1:3">
      <c r="A51" s="7">
        <v>20123</v>
      </c>
      <c r="B51" s="88" t="s">
        <v>97</v>
      </c>
      <c r="C51" s="8">
        <v>12</v>
      </c>
    </row>
    <row r="52" s="1" customFormat="1" customHeight="1" spans="1:3">
      <c r="A52" s="7">
        <v>2012399</v>
      </c>
      <c r="B52" s="7" t="s">
        <v>98</v>
      </c>
      <c r="C52" s="8">
        <v>12</v>
      </c>
    </row>
    <row r="53" s="1" customFormat="1" customHeight="1" spans="1:3">
      <c r="A53" s="7">
        <v>20125</v>
      </c>
      <c r="B53" s="88" t="s">
        <v>99</v>
      </c>
      <c r="C53" s="8">
        <v>41</v>
      </c>
    </row>
    <row r="54" s="1" customFormat="1" customHeight="1" spans="1:3">
      <c r="A54" s="7">
        <v>2012501</v>
      </c>
      <c r="B54" s="7" t="s">
        <v>73</v>
      </c>
      <c r="C54" s="8">
        <v>41</v>
      </c>
    </row>
    <row r="55" s="1" customFormat="1" customHeight="1" spans="1:3">
      <c r="A55" s="7">
        <v>20126</v>
      </c>
      <c r="B55" s="88" t="s">
        <v>100</v>
      </c>
      <c r="C55" s="8">
        <v>79</v>
      </c>
    </row>
    <row r="56" s="1" customFormat="1" customHeight="1" spans="1:3">
      <c r="A56" s="7">
        <v>2012601</v>
      </c>
      <c r="B56" s="7" t="s">
        <v>73</v>
      </c>
      <c r="C56" s="8">
        <v>65</v>
      </c>
    </row>
    <row r="57" s="1" customFormat="1" customHeight="1" spans="1:3">
      <c r="A57" s="7">
        <v>2012603</v>
      </c>
      <c r="B57" s="7" t="s">
        <v>79</v>
      </c>
      <c r="C57" s="8">
        <v>14</v>
      </c>
    </row>
    <row r="58" s="1" customFormat="1" customHeight="1" spans="1:3">
      <c r="A58" s="7">
        <v>20128</v>
      </c>
      <c r="B58" s="88" t="s">
        <v>101</v>
      </c>
      <c r="C58" s="8">
        <v>42</v>
      </c>
    </row>
    <row r="59" s="1" customFormat="1" customHeight="1" spans="1:3">
      <c r="A59" s="7">
        <v>2012801</v>
      </c>
      <c r="B59" s="7" t="s">
        <v>73</v>
      </c>
      <c r="C59" s="8">
        <v>42</v>
      </c>
    </row>
    <row r="60" s="1" customFormat="1" customHeight="1" spans="1:3">
      <c r="A60" s="7">
        <v>20129</v>
      </c>
      <c r="B60" s="88" t="s">
        <v>102</v>
      </c>
      <c r="C60" s="8">
        <v>351</v>
      </c>
    </row>
    <row r="61" s="1" customFormat="1" customHeight="1" spans="1:3">
      <c r="A61" s="7">
        <v>2012901</v>
      </c>
      <c r="B61" s="7" t="s">
        <v>73</v>
      </c>
      <c r="C61" s="8">
        <v>122</v>
      </c>
    </row>
    <row r="62" s="1" customFormat="1" customHeight="1" spans="1:3">
      <c r="A62" s="7">
        <v>2012902</v>
      </c>
      <c r="B62" s="7" t="s">
        <v>74</v>
      </c>
      <c r="C62" s="8">
        <v>97</v>
      </c>
    </row>
    <row r="63" s="1" customFormat="1" customHeight="1" spans="1:3">
      <c r="A63" s="7">
        <v>2012906</v>
      </c>
      <c r="B63" s="7" t="s">
        <v>103</v>
      </c>
      <c r="C63" s="8">
        <v>21</v>
      </c>
    </row>
    <row r="64" s="1" customFormat="1" customHeight="1" spans="1:3">
      <c r="A64" s="7">
        <v>2012950</v>
      </c>
      <c r="B64" s="7" t="s">
        <v>75</v>
      </c>
      <c r="C64" s="8">
        <v>89</v>
      </c>
    </row>
    <row r="65" s="1" customFormat="1" customHeight="1" spans="1:3">
      <c r="A65" s="7">
        <v>2012999</v>
      </c>
      <c r="B65" s="7" t="s">
        <v>104</v>
      </c>
      <c r="C65" s="8">
        <v>22</v>
      </c>
    </row>
    <row r="66" s="1" customFormat="1" customHeight="1" spans="1:3">
      <c r="A66" s="7">
        <v>20131</v>
      </c>
      <c r="B66" s="88" t="s">
        <v>105</v>
      </c>
      <c r="C66" s="8">
        <v>1027</v>
      </c>
    </row>
    <row r="67" s="1" customFormat="1" customHeight="1" spans="1:3">
      <c r="A67" s="7">
        <v>2013101</v>
      </c>
      <c r="B67" s="7" t="s">
        <v>73</v>
      </c>
      <c r="C67" s="8">
        <v>696</v>
      </c>
    </row>
    <row r="68" s="1" customFormat="1" customHeight="1" spans="1:3">
      <c r="A68" s="7">
        <v>2013102</v>
      </c>
      <c r="B68" s="7" t="s">
        <v>74</v>
      </c>
      <c r="C68" s="8">
        <v>34</v>
      </c>
    </row>
    <row r="69" s="1" customFormat="1" customHeight="1" spans="1:3">
      <c r="A69" s="7">
        <v>2013150</v>
      </c>
      <c r="B69" s="7" t="s">
        <v>75</v>
      </c>
      <c r="C69" s="8">
        <v>254</v>
      </c>
    </row>
    <row r="70" s="1" customFormat="1" customHeight="1" spans="1:3">
      <c r="A70" s="7">
        <v>2013199</v>
      </c>
      <c r="B70" s="7" t="s">
        <v>106</v>
      </c>
      <c r="C70" s="8">
        <v>43</v>
      </c>
    </row>
    <row r="71" s="1" customFormat="1" customHeight="1" spans="1:3">
      <c r="A71" s="7">
        <v>20132</v>
      </c>
      <c r="B71" s="88" t="s">
        <v>107</v>
      </c>
      <c r="C71" s="8">
        <v>528</v>
      </c>
    </row>
    <row r="72" s="1" customFormat="1" customHeight="1" spans="1:3">
      <c r="A72" s="7">
        <v>2013201</v>
      </c>
      <c r="B72" s="7" t="s">
        <v>73</v>
      </c>
      <c r="C72" s="8">
        <v>286</v>
      </c>
    </row>
    <row r="73" s="1" customFormat="1" customHeight="1" spans="1:3">
      <c r="A73" s="7">
        <v>2013202</v>
      </c>
      <c r="B73" s="7" t="s">
        <v>74</v>
      </c>
      <c r="C73" s="8">
        <v>25</v>
      </c>
    </row>
    <row r="74" s="1" customFormat="1" customHeight="1" spans="1:3">
      <c r="A74" s="7">
        <v>2013250</v>
      </c>
      <c r="B74" s="7" t="s">
        <v>75</v>
      </c>
      <c r="C74" s="8">
        <v>176</v>
      </c>
    </row>
    <row r="75" s="1" customFormat="1" customHeight="1" spans="1:3">
      <c r="A75" s="7">
        <v>2013299</v>
      </c>
      <c r="B75" s="7" t="s">
        <v>108</v>
      </c>
      <c r="C75" s="8">
        <v>41</v>
      </c>
    </row>
    <row r="76" s="1" customFormat="1" customHeight="1" spans="1:3">
      <c r="A76" s="7">
        <v>20133</v>
      </c>
      <c r="B76" s="88" t="s">
        <v>109</v>
      </c>
      <c r="C76" s="8">
        <v>462</v>
      </c>
    </row>
    <row r="77" s="1" customFormat="1" customHeight="1" spans="1:3">
      <c r="A77" s="7">
        <v>2013301</v>
      </c>
      <c r="B77" s="7" t="s">
        <v>73</v>
      </c>
      <c r="C77" s="8">
        <v>162</v>
      </c>
    </row>
    <row r="78" s="1" customFormat="1" customHeight="1" spans="1:3">
      <c r="A78" s="7">
        <v>2013350</v>
      </c>
      <c r="B78" s="7" t="s">
        <v>75</v>
      </c>
      <c r="C78" s="8">
        <v>300</v>
      </c>
    </row>
    <row r="79" s="1" customFormat="1" customHeight="1" spans="1:3">
      <c r="A79" s="7">
        <v>20134</v>
      </c>
      <c r="B79" s="88" t="s">
        <v>110</v>
      </c>
      <c r="C79" s="8">
        <v>175</v>
      </c>
    </row>
    <row r="80" s="1" customFormat="1" customHeight="1" spans="1:3">
      <c r="A80" s="7">
        <v>2013401</v>
      </c>
      <c r="B80" s="7" t="s">
        <v>73</v>
      </c>
      <c r="C80" s="8">
        <v>154</v>
      </c>
    </row>
    <row r="81" s="1" customFormat="1" customHeight="1" spans="1:3">
      <c r="A81" s="7">
        <v>2013402</v>
      </c>
      <c r="B81" s="7" t="s">
        <v>74</v>
      </c>
      <c r="C81" s="8">
        <v>5</v>
      </c>
    </row>
    <row r="82" s="1" customFormat="1" customHeight="1" spans="1:3">
      <c r="A82" s="7">
        <v>2013450</v>
      </c>
      <c r="B82" s="7" t="s">
        <v>75</v>
      </c>
      <c r="C82" s="8">
        <v>16</v>
      </c>
    </row>
    <row r="83" s="1" customFormat="1" customHeight="1" spans="1:3">
      <c r="A83" s="7">
        <v>20138</v>
      </c>
      <c r="B83" s="88" t="s">
        <v>111</v>
      </c>
      <c r="C83" s="8">
        <v>1297</v>
      </c>
    </row>
    <row r="84" s="1" customFormat="1" customHeight="1" spans="1:3">
      <c r="A84" s="7">
        <v>2013801</v>
      </c>
      <c r="B84" s="7" t="s">
        <v>73</v>
      </c>
      <c r="C84" s="8">
        <v>1152</v>
      </c>
    </row>
    <row r="85" s="1" customFormat="1" customHeight="1" spans="1:3">
      <c r="A85" s="7">
        <v>2013850</v>
      </c>
      <c r="B85" s="7" t="s">
        <v>75</v>
      </c>
      <c r="C85" s="8">
        <v>140</v>
      </c>
    </row>
    <row r="86" s="1" customFormat="1" customHeight="1" spans="1:3">
      <c r="A86" s="7">
        <v>2013899</v>
      </c>
      <c r="B86" s="7" t="s">
        <v>112</v>
      </c>
      <c r="C86" s="8">
        <v>5</v>
      </c>
    </row>
    <row r="87" s="1" customFormat="1" customHeight="1" spans="1:3">
      <c r="A87" s="7">
        <v>20139</v>
      </c>
      <c r="B87" s="88" t="s">
        <v>113</v>
      </c>
      <c r="C87" s="8">
        <v>37</v>
      </c>
    </row>
    <row r="88" s="1" customFormat="1" customHeight="1" spans="1:3">
      <c r="A88" s="7">
        <v>2013901</v>
      </c>
      <c r="B88" s="7" t="s">
        <v>73</v>
      </c>
      <c r="C88" s="8">
        <v>36</v>
      </c>
    </row>
    <row r="89" s="1" customFormat="1" customHeight="1" spans="1:3">
      <c r="A89" s="7">
        <v>2013902</v>
      </c>
      <c r="B89" s="7" t="s">
        <v>74</v>
      </c>
      <c r="C89" s="8">
        <v>1</v>
      </c>
    </row>
    <row r="90" s="1" customFormat="1" customHeight="1" spans="1:3">
      <c r="A90" s="7">
        <v>203</v>
      </c>
      <c r="B90" s="88" t="s">
        <v>114</v>
      </c>
      <c r="C90" s="8">
        <v>314</v>
      </c>
    </row>
    <row r="91" s="1" customFormat="1" customHeight="1" spans="1:3">
      <c r="A91" s="7">
        <v>20306</v>
      </c>
      <c r="B91" s="88" t="s">
        <v>115</v>
      </c>
      <c r="C91" s="8">
        <v>314</v>
      </c>
    </row>
    <row r="92" s="1" customFormat="1" customHeight="1" spans="1:3">
      <c r="A92" s="7">
        <v>2030601</v>
      </c>
      <c r="B92" s="7" t="s">
        <v>116</v>
      </c>
      <c r="C92" s="8">
        <v>151</v>
      </c>
    </row>
    <row r="93" s="1" customFormat="1" customHeight="1" spans="1:3">
      <c r="A93" s="7">
        <v>2030607</v>
      </c>
      <c r="B93" s="7" t="s">
        <v>117</v>
      </c>
      <c r="C93" s="8">
        <v>163</v>
      </c>
    </row>
    <row r="94" s="1" customFormat="1" customHeight="1" spans="1:3">
      <c r="A94" s="7">
        <v>204</v>
      </c>
      <c r="B94" s="88" t="s">
        <v>118</v>
      </c>
      <c r="C94" s="8">
        <v>7179</v>
      </c>
    </row>
    <row r="95" s="1" customFormat="1" customHeight="1" spans="1:3">
      <c r="A95" s="7">
        <v>20401</v>
      </c>
      <c r="B95" s="88" t="s">
        <v>119</v>
      </c>
      <c r="C95" s="8">
        <v>11</v>
      </c>
    </row>
    <row r="96" s="1" customFormat="1" customHeight="1" spans="1:3">
      <c r="A96" s="7">
        <v>2040101</v>
      </c>
      <c r="B96" s="7" t="s">
        <v>120</v>
      </c>
      <c r="C96" s="8">
        <v>11</v>
      </c>
    </row>
    <row r="97" s="1" customFormat="1" customHeight="1" spans="1:3">
      <c r="A97" s="7">
        <v>20402</v>
      </c>
      <c r="B97" s="88" t="s">
        <v>121</v>
      </c>
      <c r="C97" s="8">
        <v>6154</v>
      </c>
    </row>
    <row r="98" s="1" customFormat="1" customHeight="1" spans="1:3">
      <c r="A98" s="7">
        <v>2040201</v>
      </c>
      <c r="B98" s="7" t="s">
        <v>73</v>
      </c>
      <c r="C98" s="8">
        <v>4611</v>
      </c>
    </row>
    <row r="99" s="1" customFormat="1" customHeight="1" spans="1:3">
      <c r="A99" s="7">
        <v>2040202</v>
      </c>
      <c r="B99" s="7" t="s">
        <v>74</v>
      </c>
      <c r="C99" s="8">
        <v>307</v>
      </c>
    </row>
    <row r="100" s="1" customFormat="1" customHeight="1" spans="1:3">
      <c r="A100" s="7">
        <v>2040219</v>
      </c>
      <c r="B100" s="7" t="s">
        <v>86</v>
      </c>
      <c r="C100" s="8">
        <v>30</v>
      </c>
    </row>
    <row r="101" s="1" customFormat="1" customHeight="1" spans="1:3">
      <c r="A101" s="7">
        <v>2040220</v>
      </c>
      <c r="B101" s="7" t="s">
        <v>122</v>
      </c>
      <c r="C101" s="8">
        <v>1175</v>
      </c>
    </row>
    <row r="102" s="1" customFormat="1" customHeight="1" spans="1:3">
      <c r="A102" s="7">
        <v>2040250</v>
      </c>
      <c r="B102" s="7" t="s">
        <v>75</v>
      </c>
      <c r="C102" s="8">
        <v>31</v>
      </c>
    </row>
    <row r="103" s="1" customFormat="1" customHeight="1" spans="1:3">
      <c r="A103" s="7">
        <v>20404</v>
      </c>
      <c r="B103" s="88" t="s">
        <v>123</v>
      </c>
      <c r="C103" s="8">
        <v>101</v>
      </c>
    </row>
    <row r="104" s="1" customFormat="1" customHeight="1" spans="1:3">
      <c r="A104" s="7">
        <v>2040401</v>
      </c>
      <c r="B104" s="7" t="s">
        <v>73</v>
      </c>
      <c r="C104" s="8">
        <v>101</v>
      </c>
    </row>
    <row r="105" s="1" customFormat="1" customHeight="1" spans="1:3">
      <c r="A105" s="7">
        <v>20405</v>
      </c>
      <c r="B105" s="88" t="s">
        <v>124</v>
      </c>
      <c r="C105" s="8">
        <v>220</v>
      </c>
    </row>
    <row r="106" s="1" customFormat="1" customHeight="1" spans="1:3">
      <c r="A106" s="7">
        <v>2040501</v>
      </c>
      <c r="B106" s="7" t="s">
        <v>73</v>
      </c>
      <c r="C106" s="8">
        <v>220</v>
      </c>
    </row>
    <row r="107" s="1" customFormat="1" customHeight="1" spans="1:3">
      <c r="A107" s="7">
        <v>20406</v>
      </c>
      <c r="B107" s="88" t="s">
        <v>125</v>
      </c>
      <c r="C107" s="8">
        <v>683</v>
      </c>
    </row>
    <row r="108" s="1" customFormat="1" customHeight="1" spans="1:3">
      <c r="A108" s="7">
        <v>2040601</v>
      </c>
      <c r="B108" s="7" t="s">
        <v>73</v>
      </c>
      <c r="C108" s="8">
        <v>601</v>
      </c>
    </row>
    <row r="109" s="1" customFormat="1" customHeight="1" spans="1:3">
      <c r="A109" s="7">
        <v>2040602</v>
      </c>
      <c r="B109" s="7" t="s">
        <v>74</v>
      </c>
      <c r="C109" s="8">
        <v>3</v>
      </c>
    </row>
    <row r="110" s="1" customFormat="1" customHeight="1" spans="1:3">
      <c r="A110" s="7">
        <v>2040607</v>
      </c>
      <c r="B110" s="7" t="s">
        <v>126</v>
      </c>
      <c r="C110" s="8">
        <v>5</v>
      </c>
    </row>
    <row r="111" s="1" customFormat="1" customHeight="1" spans="1:3">
      <c r="A111" s="7">
        <v>2040650</v>
      </c>
      <c r="B111" s="7" t="s">
        <v>75</v>
      </c>
      <c r="C111" s="8">
        <v>20</v>
      </c>
    </row>
    <row r="112" s="1" customFormat="1" customHeight="1" spans="1:3">
      <c r="A112" s="7">
        <v>2040699</v>
      </c>
      <c r="B112" s="7" t="s">
        <v>127</v>
      </c>
      <c r="C112" s="8">
        <v>54</v>
      </c>
    </row>
    <row r="113" s="1" customFormat="1" customHeight="1" spans="1:3">
      <c r="A113" s="7">
        <v>20499</v>
      </c>
      <c r="B113" s="88" t="s">
        <v>128</v>
      </c>
      <c r="C113" s="8">
        <v>10</v>
      </c>
    </row>
    <row r="114" s="1" customFormat="1" customHeight="1" spans="1:3">
      <c r="A114" s="7">
        <v>2049999</v>
      </c>
      <c r="B114" s="7" t="s">
        <v>129</v>
      </c>
      <c r="C114" s="8">
        <v>10</v>
      </c>
    </row>
    <row r="115" s="1" customFormat="1" customHeight="1" spans="1:3">
      <c r="A115" s="7">
        <v>205</v>
      </c>
      <c r="B115" s="88" t="s">
        <v>130</v>
      </c>
      <c r="C115" s="8">
        <v>47130</v>
      </c>
    </row>
    <row r="116" s="1" customFormat="1" customHeight="1" spans="1:3">
      <c r="A116" s="7">
        <v>20501</v>
      </c>
      <c r="B116" s="88" t="s">
        <v>131</v>
      </c>
      <c r="C116" s="8">
        <v>1467</v>
      </c>
    </row>
    <row r="117" s="1" customFormat="1" customHeight="1" spans="1:3">
      <c r="A117" s="7">
        <v>2050101</v>
      </c>
      <c r="B117" s="7" t="s">
        <v>73</v>
      </c>
      <c r="C117" s="8">
        <v>184</v>
      </c>
    </row>
    <row r="118" s="1" customFormat="1" customHeight="1" spans="1:3">
      <c r="A118" s="7">
        <v>2050199</v>
      </c>
      <c r="B118" s="7" t="s">
        <v>132</v>
      </c>
      <c r="C118" s="8">
        <v>1283</v>
      </c>
    </row>
    <row r="119" s="1" customFormat="1" customHeight="1" spans="1:3">
      <c r="A119" s="7">
        <v>20502</v>
      </c>
      <c r="B119" s="88" t="s">
        <v>133</v>
      </c>
      <c r="C119" s="8">
        <v>44874</v>
      </c>
    </row>
    <row r="120" s="1" customFormat="1" customHeight="1" spans="1:3">
      <c r="A120" s="7">
        <v>2050201</v>
      </c>
      <c r="B120" s="7" t="s">
        <v>134</v>
      </c>
      <c r="C120" s="8">
        <v>3474</v>
      </c>
    </row>
    <row r="121" s="1" customFormat="1" customHeight="1" spans="1:3">
      <c r="A121" s="7">
        <v>2050202</v>
      </c>
      <c r="B121" s="7" t="s">
        <v>135</v>
      </c>
      <c r="C121" s="8">
        <v>20466</v>
      </c>
    </row>
    <row r="122" s="1" customFormat="1" customHeight="1" spans="1:3">
      <c r="A122" s="7">
        <v>2050203</v>
      </c>
      <c r="B122" s="7" t="s">
        <v>136</v>
      </c>
      <c r="C122" s="8">
        <v>11885</v>
      </c>
    </row>
    <row r="123" s="1" customFormat="1" customHeight="1" spans="1:3">
      <c r="A123" s="7">
        <v>2050204</v>
      </c>
      <c r="B123" s="7" t="s">
        <v>137</v>
      </c>
      <c r="C123" s="8">
        <v>7663</v>
      </c>
    </row>
    <row r="124" s="1" customFormat="1" customHeight="1" spans="1:3">
      <c r="A124" s="7">
        <v>2050205</v>
      </c>
      <c r="B124" s="7" t="s">
        <v>138</v>
      </c>
      <c r="C124" s="8">
        <v>26</v>
      </c>
    </row>
    <row r="125" s="1" customFormat="1" customHeight="1" spans="1:3">
      <c r="A125" s="7">
        <v>2050299</v>
      </c>
      <c r="B125" s="7" t="s">
        <v>139</v>
      </c>
      <c r="C125" s="8">
        <v>1360</v>
      </c>
    </row>
    <row r="126" s="1" customFormat="1" customHeight="1" spans="1:3">
      <c r="A126" s="7">
        <v>20507</v>
      </c>
      <c r="B126" s="88" t="s">
        <v>140</v>
      </c>
      <c r="C126" s="8">
        <v>253</v>
      </c>
    </row>
    <row r="127" s="1" customFormat="1" customHeight="1" spans="1:3">
      <c r="A127" s="7">
        <v>2050701</v>
      </c>
      <c r="B127" s="7" t="s">
        <v>141</v>
      </c>
      <c r="C127" s="8">
        <v>253</v>
      </c>
    </row>
    <row r="128" s="1" customFormat="1" customHeight="1" spans="1:3">
      <c r="A128" s="7">
        <v>20508</v>
      </c>
      <c r="B128" s="88" t="s">
        <v>142</v>
      </c>
      <c r="C128" s="8">
        <v>325</v>
      </c>
    </row>
    <row r="129" s="1" customFormat="1" customHeight="1" spans="1:3">
      <c r="A129" s="7">
        <v>2050802</v>
      </c>
      <c r="B129" s="7" t="s">
        <v>143</v>
      </c>
      <c r="C129" s="8">
        <v>325</v>
      </c>
    </row>
    <row r="130" s="1" customFormat="1" customHeight="1" spans="1:3">
      <c r="A130" s="7">
        <v>20509</v>
      </c>
      <c r="B130" s="88" t="s">
        <v>144</v>
      </c>
      <c r="C130" s="8">
        <v>202</v>
      </c>
    </row>
    <row r="131" s="1" customFormat="1" customHeight="1" spans="1:3">
      <c r="A131" s="7">
        <v>2050901</v>
      </c>
      <c r="B131" s="7" t="s">
        <v>145</v>
      </c>
      <c r="C131" s="8">
        <v>7</v>
      </c>
    </row>
    <row r="132" s="1" customFormat="1" customHeight="1" spans="1:3">
      <c r="A132" s="7">
        <v>2050999</v>
      </c>
      <c r="B132" s="7" t="s">
        <v>146</v>
      </c>
      <c r="C132" s="8">
        <v>195</v>
      </c>
    </row>
    <row r="133" s="1" customFormat="1" customHeight="1" spans="1:3">
      <c r="A133" s="7">
        <v>20599</v>
      </c>
      <c r="B133" s="88" t="s">
        <v>147</v>
      </c>
      <c r="C133" s="8">
        <v>9</v>
      </c>
    </row>
    <row r="134" s="1" customFormat="1" customHeight="1" spans="1:3">
      <c r="A134" s="7">
        <v>2059999</v>
      </c>
      <c r="B134" s="7" t="s">
        <v>148</v>
      </c>
      <c r="C134" s="8">
        <v>9</v>
      </c>
    </row>
    <row r="135" s="1" customFormat="1" customHeight="1" spans="1:3">
      <c r="A135" s="7">
        <v>206</v>
      </c>
      <c r="B135" s="88" t="s">
        <v>149</v>
      </c>
      <c r="C135" s="8">
        <v>119</v>
      </c>
    </row>
    <row r="136" s="1" customFormat="1" customHeight="1" spans="1:3">
      <c r="A136" s="7">
        <v>20601</v>
      </c>
      <c r="B136" s="88" t="s">
        <v>150</v>
      </c>
      <c r="C136" s="8">
        <v>111</v>
      </c>
    </row>
    <row r="137" s="1" customFormat="1" customHeight="1" spans="1:3">
      <c r="A137" s="7">
        <v>2060101</v>
      </c>
      <c r="B137" s="7" t="s">
        <v>73</v>
      </c>
      <c r="C137" s="8">
        <v>58</v>
      </c>
    </row>
    <row r="138" s="1" customFormat="1" customHeight="1" spans="1:3">
      <c r="A138" s="7">
        <v>2060103</v>
      </c>
      <c r="B138" s="7" t="s">
        <v>79</v>
      </c>
      <c r="C138" s="8">
        <v>53</v>
      </c>
    </row>
    <row r="139" s="1" customFormat="1" customHeight="1" spans="1:3">
      <c r="A139" s="7">
        <v>20603</v>
      </c>
      <c r="B139" s="88" t="s">
        <v>151</v>
      </c>
      <c r="C139" s="8">
        <v>8</v>
      </c>
    </row>
    <row r="140" s="1" customFormat="1" customHeight="1" spans="1:3">
      <c r="A140" s="7">
        <v>2060302</v>
      </c>
      <c r="B140" s="7" t="s">
        <v>152</v>
      </c>
      <c r="C140" s="8">
        <v>8</v>
      </c>
    </row>
    <row r="141" s="1" customFormat="1" customHeight="1" spans="1:3">
      <c r="A141" s="7">
        <v>207</v>
      </c>
      <c r="B141" s="88" t="s">
        <v>153</v>
      </c>
      <c r="C141" s="8">
        <v>1330</v>
      </c>
    </row>
    <row r="142" s="1" customFormat="1" customHeight="1" spans="1:3">
      <c r="A142" s="7">
        <v>20701</v>
      </c>
      <c r="B142" s="88" t="s">
        <v>154</v>
      </c>
      <c r="C142" s="8">
        <v>993</v>
      </c>
    </row>
    <row r="143" s="1" customFormat="1" customHeight="1" spans="1:3">
      <c r="A143" s="7">
        <v>2070101</v>
      </c>
      <c r="B143" s="7" t="s">
        <v>73</v>
      </c>
      <c r="C143" s="8">
        <v>317</v>
      </c>
    </row>
    <row r="144" s="1" customFormat="1" customHeight="1" spans="1:3">
      <c r="A144" s="7">
        <v>2070102</v>
      </c>
      <c r="B144" s="7" t="s">
        <v>74</v>
      </c>
      <c r="C144" s="8">
        <v>316</v>
      </c>
    </row>
    <row r="145" s="1" customFormat="1" customHeight="1" spans="1:3">
      <c r="A145" s="7">
        <v>2070103</v>
      </c>
      <c r="B145" s="7" t="s">
        <v>79</v>
      </c>
      <c r="C145" s="8">
        <v>259</v>
      </c>
    </row>
    <row r="146" s="1" customFormat="1" customHeight="1" spans="1:3">
      <c r="A146" s="7">
        <v>2070104</v>
      </c>
      <c r="B146" s="7" t="s">
        <v>155</v>
      </c>
      <c r="C146" s="8">
        <v>60</v>
      </c>
    </row>
    <row r="147" s="1" customFormat="1" customHeight="1" spans="1:3">
      <c r="A147" s="7">
        <v>2070113</v>
      </c>
      <c r="B147" s="7" t="s">
        <v>156</v>
      </c>
      <c r="C147" s="8">
        <v>4</v>
      </c>
    </row>
    <row r="148" s="1" customFormat="1" customHeight="1" spans="1:3">
      <c r="A148" s="7">
        <v>2070199</v>
      </c>
      <c r="B148" s="7" t="s">
        <v>157</v>
      </c>
      <c r="C148" s="8">
        <v>37</v>
      </c>
    </row>
    <row r="149" s="1" customFormat="1" customHeight="1" spans="1:3">
      <c r="A149" s="7">
        <v>20702</v>
      </c>
      <c r="B149" s="88" t="s">
        <v>158</v>
      </c>
      <c r="C149" s="8">
        <v>27</v>
      </c>
    </row>
    <row r="150" s="1" customFormat="1" customHeight="1" spans="1:3">
      <c r="A150" s="7">
        <v>2070203</v>
      </c>
      <c r="B150" s="7" t="s">
        <v>79</v>
      </c>
      <c r="C150" s="8">
        <v>25</v>
      </c>
    </row>
    <row r="151" s="1" customFormat="1" customHeight="1" spans="1:3">
      <c r="A151" s="7">
        <v>2070204</v>
      </c>
      <c r="B151" s="7" t="s">
        <v>159</v>
      </c>
      <c r="C151" s="8">
        <v>2</v>
      </c>
    </row>
    <row r="152" s="1" customFormat="1" customHeight="1" spans="1:3">
      <c r="A152" s="7">
        <v>20703</v>
      </c>
      <c r="B152" s="41" t="s">
        <v>160</v>
      </c>
      <c r="C152" s="8">
        <v>149</v>
      </c>
    </row>
    <row r="153" s="1" customFormat="1" customHeight="1" spans="1:3">
      <c r="A153" s="7">
        <v>2070303</v>
      </c>
      <c r="B153" s="13" t="s">
        <v>79</v>
      </c>
      <c r="C153" s="8">
        <v>35</v>
      </c>
    </row>
    <row r="154" s="1" customFormat="1" customHeight="1" spans="1:3">
      <c r="A154" s="7">
        <v>2070307</v>
      </c>
      <c r="B154" s="13" t="s">
        <v>161</v>
      </c>
      <c r="C154" s="8">
        <v>64</v>
      </c>
    </row>
    <row r="155" s="1" customFormat="1" customHeight="1" spans="1:3">
      <c r="A155" s="7">
        <v>2070308</v>
      </c>
      <c r="B155" s="13" t="s">
        <v>162</v>
      </c>
      <c r="C155" s="8">
        <v>50</v>
      </c>
    </row>
    <row r="156" s="1" customFormat="1" customHeight="1" spans="1:3">
      <c r="A156" s="7">
        <v>20706</v>
      </c>
      <c r="B156" s="41" t="s">
        <v>163</v>
      </c>
      <c r="C156" s="8">
        <v>35</v>
      </c>
    </row>
    <row r="157" s="1" customFormat="1" customHeight="1" spans="1:3">
      <c r="A157" s="7">
        <v>2070607</v>
      </c>
      <c r="B157" s="7" t="s">
        <v>164</v>
      </c>
      <c r="C157" s="8">
        <v>33</v>
      </c>
    </row>
    <row r="158" s="1" customFormat="1" customHeight="1" spans="1:3">
      <c r="A158" s="7">
        <v>2070699</v>
      </c>
      <c r="B158" s="7" t="s">
        <v>165</v>
      </c>
      <c r="C158" s="8">
        <v>2</v>
      </c>
    </row>
    <row r="159" s="1" customFormat="1" customHeight="1" spans="1:3">
      <c r="A159" s="7">
        <v>20708</v>
      </c>
      <c r="B159" s="88" t="s">
        <v>166</v>
      </c>
      <c r="C159" s="8">
        <v>44</v>
      </c>
    </row>
    <row r="160" s="1" customFormat="1" customHeight="1" spans="1:3">
      <c r="A160" s="7">
        <v>2070803</v>
      </c>
      <c r="B160" s="7" t="s">
        <v>79</v>
      </c>
      <c r="C160" s="8">
        <v>23</v>
      </c>
    </row>
    <row r="161" s="1" customFormat="1" customHeight="1" spans="1:3">
      <c r="A161" s="7">
        <v>2070808</v>
      </c>
      <c r="B161" s="7" t="s">
        <v>167</v>
      </c>
      <c r="C161" s="8">
        <v>21</v>
      </c>
    </row>
    <row r="162" s="1" customFormat="1" customHeight="1" spans="1:3">
      <c r="A162" s="7">
        <v>20799</v>
      </c>
      <c r="B162" s="88" t="s">
        <v>168</v>
      </c>
      <c r="C162" s="8">
        <v>82</v>
      </c>
    </row>
    <row r="163" s="1" customFormat="1" customHeight="1" spans="1:3">
      <c r="A163" s="7">
        <v>2079999</v>
      </c>
      <c r="B163" s="7" t="s">
        <v>169</v>
      </c>
      <c r="C163" s="8">
        <v>82</v>
      </c>
    </row>
    <row r="164" s="1" customFormat="1" customHeight="1" spans="1:3">
      <c r="A164" s="7">
        <v>208</v>
      </c>
      <c r="B164" s="88" t="s">
        <v>170</v>
      </c>
      <c r="C164" s="8">
        <v>46736</v>
      </c>
    </row>
    <row r="165" s="1" customFormat="1" customHeight="1" spans="1:3">
      <c r="A165" s="7">
        <v>20801</v>
      </c>
      <c r="B165" s="88" t="s">
        <v>171</v>
      </c>
      <c r="C165" s="8">
        <v>832</v>
      </c>
    </row>
    <row r="166" s="1" customFormat="1" customHeight="1" spans="1:3">
      <c r="A166" s="7">
        <v>2080101</v>
      </c>
      <c r="B166" s="7" t="s">
        <v>73</v>
      </c>
      <c r="C166" s="8">
        <v>771</v>
      </c>
    </row>
    <row r="167" s="1" customFormat="1" customHeight="1" spans="1:3">
      <c r="A167" s="7">
        <v>2080150</v>
      </c>
      <c r="B167" s="7" t="s">
        <v>75</v>
      </c>
      <c r="C167" s="8">
        <v>57</v>
      </c>
    </row>
    <row r="168" s="1" customFormat="1" customHeight="1" spans="1:3">
      <c r="A168" s="7">
        <v>2080199</v>
      </c>
      <c r="B168" s="7" t="s">
        <v>172</v>
      </c>
      <c r="C168" s="8">
        <v>4</v>
      </c>
    </row>
    <row r="169" s="1" customFormat="1" customHeight="1" spans="1:3">
      <c r="A169" s="7">
        <v>20802</v>
      </c>
      <c r="B169" s="88" t="s">
        <v>173</v>
      </c>
      <c r="C169" s="8">
        <v>235</v>
      </c>
    </row>
    <row r="170" s="1" customFormat="1" customHeight="1" spans="1:3">
      <c r="A170" s="7">
        <v>2080201</v>
      </c>
      <c r="B170" s="7" t="s">
        <v>73</v>
      </c>
      <c r="C170" s="8">
        <v>131</v>
      </c>
    </row>
    <row r="171" s="1" customFormat="1" customHeight="1" spans="1:3">
      <c r="A171" s="7">
        <v>2080203</v>
      </c>
      <c r="B171" s="7" t="s">
        <v>79</v>
      </c>
      <c r="C171" s="8">
        <v>96</v>
      </c>
    </row>
    <row r="172" s="1" customFormat="1" customHeight="1" spans="1:3">
      <c r="A172" s="7">
        <v>2080299</v>
      </c>
      <c r="B172" s="7" t="s">
        <v>174</v>
      </c>
      <c r="C172" s="8">
        <v>8</v>
      </c>
    </row>
    <row r="173" s="1" customFormat="1" customHeight="1" spans="1:3">
      <c r="A173" s="7">
        <v>20805</v>
      </c>
      <c r="B173" s="88" t="s">
        <v>175</v>
      </c>
      <c r="C173" s="8">
        <v>24668</v>
      </c>
    </row>
    <row r="174" s="1" customFormat="1" customHeight="1" spans="1:3">
      <c r="A174" s="7">
        <v>2080501</v>
      </c>
      <c r="B174" s="7" t="s">
        <v>176</v>
      </c>
      <c r="C174" s="8">
        <v>886</v>
      </c>
    </row>
    <row r="175" s="1" customFormat="1" customHeight="1" spans="1:3">
      <c r="A175" s="7">
        <v>2080502</v>
      </c>
      <c r="B175" s="7" t="s">
        <v>177</v>
      </c>
      <c r="C175" s="8">
        <v>1733</v>
      </c>
    </row>
    <row r="176" s="1" customFormat="1" customHeight="1" spans="1:3">
      <c r="A176" s="7">
        <v>2080505</v>
      </c>
      <c r="B176" s="7" t="s">
        <v>178</v>
      </c>
      <c r="C176" s="8">
        <v>5626</v>
      </c>
    </row>
    <row r="177" s="1" customFormat="1" customHeight="1" spans="1:3">
      <c r="A177" s="7">
        <v>2080506</v>
      </c>
      <c r="B177" s="7" t="s">
        <v>179</v>
      </c>
      <c r="C177" s="8">
        <v>3716</v>
      </c>
    </row>
    <row r="178" s="1" customFormat="1" customHeight="1" spans="1:3">
      <c r="A178" s="7">
        <v>2080507</v>
      </c>
      <c r="B178" s="7" t="s">
        <v>180</v>
      </c>
      <c r="C178" s="8">
        <v>12707</v>
      </c>
    </row>
    <row r="179" s="1" customFormat="1" customHeight="1" spans="1:3">
      <c r="A179" s="7">
        <v>20807</v>
      </c>
      <c r="B179" s="88" t="s">
        <v>181</v>
      </c>
      <c r="C179" s="8">
        <v>1119</v>
      </c>
    </row>
    <row r="180" s="1" customFormat="1" customHeight="1" spans="1:3">
      <c r="A180" s="7">
        <v>2080702</v>
      </c>
      <c r="B180" s="7" t="s">
        <v>182</v>
      </c>
      <c r="C180" s="8">
        <v>119</v>
      </c>
    </row>
    <row r="181" s="1" customFormat="1" customHeight="1" spans="1:3">
      <c r="A181" s="7">
        <v>2080704</v>
      </c>
      <c r="B181" s="7" t="s">
        <v>183</v>
      </c>
      <c r="C181" s="8">
        <v>413</v>
      </c>
    </row>
    <row r="182" s="1" customFormat="1" customHeight="1" spans="1:3">
      <c r="A182" s="7">
        <v>2080705</v>
      </c>
      <c r="B182" s="7" t="s">
        <v>184</v>
      </c>
      <c r="C182" s="8">
        <v>397</v>
      </c>
    </row>
    <row r="183" s="1" customFormat="1" customHeight="1" spans="1:3">
      <c r="A183" s="7">
        <v>2080709</v>
      </c>
      <c r="B183" s="7" t="s">
        <v>185</v>
      </c>
      <c r="C183" s="8">
        <v>15</v>
      </c>
    </row>
    <row r="184" s="1" customFormat="1" customHeight="1" spans="1:3">
      <c r="A184" s="7">
        <v>2080799</v>
      </c>
      <c r="B184" s="7" t="s">
        <v>186</v>
      </c>
      <c r="C184" s="8">
        <v>175</v>
      </c>
    </row>
    <row r="185" s="1" customFormat="1" customHeight="1" spans="1:3">
      <c r="A185" s="7">
        <v>20808</v>
      </c>
      <c r="B185" s="88" t="s">
        <v>187</v>
      </c>
      <c r="C185" s="8">
        <v>2053</v>
      </c>
    </row>
    <row r="186" s="1" customFormat="1" customHeight="1" spans="1:3">
      <c r="A186" s="7">
        <v>2080801</v>
      </c>
      <c r="B186" s="7" t="s">
        <v>188</v>
      </c>
      <c r="C186" s="8">
        <v>185</v>
      </c>
    </row>
    <row r="187" s="1" customFormat="1" customHeight="1" spans="1:3">
      <c r="A187" s="7">
        <v>2080802</v>
      </c>
      <c r="B187" s="7" t="s">
        <v>189</v>
      </c>
      <c r="C187" s="8">
        <v>247</v>
      </c>
    </row>
    <row r="188" s="1" customFormat="1" customHeight="1" spans="1:3">
      <c r="A188" s="7">
        <v>2080803</v>
      </c>
      <c r="B188" s="7" t="s">
        <v>190</v>
      </c>
      <c r="C188" s="8">
        <v>1109</v>
      </c>
    </row>
    <row r="189" s="1" customFormat="1" customHeight="1" spans="1:3">
      <c r="A189" s="7">
        <v>2080805</v>
      </c>
      <c r="B189" s="7" t="s">
        <v>191</v>
      </c>
      <c r="C189" s="8">
        <v>365</v>
      </c>
    </row>
    <row r="190" s="1" customFormat="1" customHeight="1" spans="1:3">
      <c r="A190" s="7">
        <v>2080806</v>
      </c>
      <c r="B190" s="7" t="s">
        <v>192</v>
      </c>
      <c r="C190" s="8">
        <v>141</v>
      </c>
    </row>
    <row r="191" s="1" customFormat="1" customHeight="1" spans="1:3">
      <c r="A191" s="7">
        <v>2080899</v>
      </c>
      <c r="B191" s="7" t="s">
        <v>193</v>
      </c>
      <c r="C191" s="8">
        <v>6</v>
      </c>
    </row>
    <row r="192" s="1" customFormat="1" customHeight="1" spans="1:3">
      <c r="A192" s="7">
        <v>20809</v>
      </c>
      <c r="B192" s="88" t="s">
        <v>194</v>
      </c>
      <c r="C192" s="8">
        <v>151</v>
      </c>
    </row>
    <row r="193" s="1" customFormat="1" customHeight="1" spans="1:3">
      <c r="A193" s="7">
        <v>2080901</v>
      </c>
      <c r="B193" s="7" t="s">
        <v>195</v>
      </c>
      <c r="C193" s="8">
        <v>113</v>
      </c>
    </row>
    <row r="194" s="1" customFormat="1" customHeight="1" spans="1:3">
      <c r="A194" s="7">
        <v>2080903</v>
      </c>
      <c r="B194" s="7" t="s">
        <v>196</v>
      </c>
      <c r="C194" s="8">
        <v>1</v>
      </c>
    </row>
    <row r="195" s="1" customFormat="1" customHeight="1" spans="1:3">
      <c r="A195" s="7">
        <v>2080905</v>
      </c>
      <c r="B195" s="7" t="s">
        <v>197</v>
      </c>
      <c r="C195" s="8">
        <v>35</v>
      </c>
    </row>
    <row r="196" s="1" customFormat="1" customHeight="1" spans="1:3">
      <c r="A196" s="7">
        <v>2080999</v>
      </c>
      <c r="B196" s="7" t="s">
        <v>198</v>
      </c>
      <c r="C196" s="8">
        <v>2</v>
      </c>
    </row>
    <row r="197" s="1" customFormat="1" customHeight="1" spans="1:3">
      <c r="A197" s="7">
        <v>20810</v>
      </c>
      <c r="B197" s="88" t="s">
        <v>199</v>
      </c>
      <c r="C197" s="8">
        <v>913</v>
      </c>
    </row>
    <row r="198" s="1" customFormat="1" customHeight="1" spans="1:3">
      <c r="A198" s="7">
        <v>2081001</v>
      </c>
      <c r="B198" s="7" t="s">
        <v>200</v>
      </c>
      <c r="C198" s="8">
        <v>104</v>
      </c>
    </row>
    <row r="199" s="1" customFormat="1" customHeight="1" spans="1:3">
      <c r="A199" s="7">
        <v>2081002</v>
      </c>
      <c r="B199" s="7" t="s">
        <v>201</v>
      </c>
      <c r="C199" s="8">
        <v>689</v>
      </c>
    </row>
    <row r="200" s="1" customFormat="1" customHeight="1" spans="1:3">
      <c r="A200" s="7">
        <v>2081005</v>
      </c>
      <c r="B200" s="7" t="s">
        <v>202</v>
      </c>
      <c r="C200" s="8">
        <v>59</v>
      </c>
    </row>
    <row r="201" s="1" customFormat="1" customHeight="1" spans="1:3">
      <c r="A201" s="7">
        <v>2081006</v>
      </c>
      <c r="B201" s="7" t="s">
        <v>203</v>
      </c>
      <c r="C201" s="8">
        <v>60</v>
      </c>
    </row>
    <row r="202" s="1" customFormat="1" customHeight="1" spans="1:3">
      <c r="A202" s="7">
        <v>2081099</v>
      </c>
      <c r="B202" s="7" t="s">
        <v>204</v>
      </c>
      <c r="C202" s="8">
        <v>1</v>
      </c>
    </row>
    <row r="203" s="1" customFormat="1" customHeight="1" spans="1:3">
      <c r="A203" s="7">
        <v>20811</v>
      </c>
      <c r="B203" s="88" t="s">
        <v>205</v>
      </c>
      <c r="C203" s="8">
        <v>1152</v>
      </c>
    </row>
    <row r="204" s="1" customFormat="1" customHeight="1" spans="1:3">
      <c r="A204" s="7">
        <v>2081101</v>
      </c>
      <c r="B204" s="7" t="s">
        <v>73</v>
      </c>
      <c r="C204" s="8">
        <v>50</v>
      </c>
    </row>
    <row r="205" s="1" customFormat="1" customHeight="1" spans="1:3">
      <c r="A205" s="7">
        <v>2081103</v>
      </c>
      <c r="B205" s="7" t="s">
        <v>79</v>
      </c>
      <c r="C205" s="8">
        <v>95</v>
      </c>
    </row>
    <row r="206" s="1" customFormat="1" customHeight="1" spans="1:3">
      <c r="A206" s="7">
        <v>2081104</v>
      </c>
      <c r="B206" s="7" t="s">
        <v>206</v>
      </c>
      <c r="C206" s="8">
        <v>58</v>
      </c>
    </row>
    <row r="207" s="1" customFormat="1" customHeight="1" spans="1:3">
      <c r="A207" s="7">
        <v>2081105</v>
      </c>
      <c r="B207" s="7" t="s">
        <v>207</v>
      </c>
      <c r="C207" s="8">
        <v>38</v>
      </c>
    </row>
    <row r="208" s="1" customFormat="1" customHeight="1" spans="1:3">
      <c r="A208" s="7">
        <v>2081107</v>
      </c>
      <c r="B208" s="7" t="s">
        <v>208</v>
      </c>
      <c r="C208" s="8">
        <v>789</v>
      </c>
    </row>
    <row r="209" s="1" customFormat="1" customHeight="1" spans="1:3">
      <c r="A209" s="7">
        <v>2081199</v>
      </c>
      <c r="B209" s="7" t="s">
        <v>209</v>
      </c>
      <c r="C209" s="8">
        <v>122</v>
      </c>
    </row>
    <row r="210" s="1" customFormat="1" customHeight="1" spans="1:3">
      <c r="A210" s="7">
        <v>20816</v>
      </c>
      <c r="B210" s="88" t="s">
        <v>210</v>
      </c>
      <c r="C210" s="8">
        <v>31</v>
      </c>
    </row>
    <row r="211" s="1" customFormat="1" customHeight="1" spans="1:3">
      <c r="A211" s="7">
        <v>2081601</v>
      </c>
      <c r="B211" s="7" t="s">
        <v>73</v>
      </c>
      <c r="C211" s="8">
        <v>31</v>
      </c>
    </row>
    <row r="212" s="1" customFormat="1" customHeight="1" spans="1:3">
      <c r="A212" s="7">
        <v>20819</v>
      </c>
      <c r="B212" s="88" t="s">
        <v>211</v>
      </c>
      <c r="C212" s="8">
        <v>5336</v>
      </c>
    </row>
    <row r="213" s="1" customFormat="1" customHeight="1" spans="1:3">
      <c r="A213" s="7">
        <v>2081901</v>
      </c>
      <c r="B213" s="7" t="s">
        <v>212</v>
      </c>
      <c r="C213" s="8">
        <v>1379</v>
      </c>
    </row>
    <row r="214" s="1" customFormat="1" customHeight="1" spans="1:3">
      <c r="A214" s="7">
        <v>2081902</v>
      </c>
      <c r="B214" s="7" t="s">
        <v>213</v>
      </c>
      <c r="C214" s="8">
        <v>3957</v>
      </c>
    </row>
    <row r="215" s="1" customFormat="1" customHeight="1" spans="1:3">
      <c r="A215" s="7">
        <v>20820</v>
      </c>
      <c r="B215" s="88" t="s">
        <v>214</v>
      </c>
      <c r="C215" s="8">
        <v>139</v>
      </c>
    </row>
    <row r="216" s="1" customFormat="1" customHeight="1" spans="1:3">
      <c r="A216" s="7">
        <v>2082001</v>
      </c>
      <c r="B216" s="7" t="s">
        <v>215</v>
      </c>
      <c r="C216" s="8">
        <v>122</v>
      </c>
    </row>
    <row r="217" s="1" customFormat="1" customHeight="1" spans="1:3">
      <c r="A217" s="7">
        <v>2082002</v>
      </c>
      <c r="B217" s="7" t="s">
        <v>216</v>
      </c>
      <c r="C217" s="8">
        <v>17</v>
      </c>
    </row>
    <row r="218" s="1" customFormat="1" customHeight="1" spans="1:3">
      <c r="A218" s="7">
        <v>20821</v>
      </c>
      <c r="B218" s="88" t="s">
        <v>217</v>
      </c>
      <c r="C218" s="8">
        <v>2580</v>
      </c>
    </row>
    <row r="219" s="1" customFormat="1" customHeight="1" spans="1:3">
      <c r="A219" s="7">
        <v>2082101</v>
      </c>
      <c r="B219" s="7" t="s">
        <v>218</v>
      </c>
      <c r="C219" s="8">
        <v>305</v>
      </c>
    </row>
    <row r="220" s="1" customFormat="1" customHeight="1" spans="1:3">
      <c r="A220" s="7">
        <v>2082102</v>
      </c>
      <c r="B220" s="7" t="s">
        <v>219</v>
      </c>
      <c r="C220" s="8">
        <v>2275</v>
      </c>
    </row>
    <row r="221" s="1" customFormat="1" customHeight="1" spans="1:3">
      <c r="A221" s="7">
        <v>20825</v>
      </c>
      <c r="B221" s="88" t="s">
        <v>220</v>
      </c>
      <c r="C221" s="8">
        <v>477</v>
      </c>
    </row>
    <row r="222" s="1" customFormat="1" customHeight="1" spans="1:3">
      <c r="A222" s="7">
        <v>2082501</v>
      </c>
      <c r="B222" s="7" t="s">
        <v>221</v>
      </c>
      <c r="C222" s="8">
        <v>81</v>
      </c>
    </row>
    <row r="223" s="1" customFormat="1" customHeight="1" spans="1:3">
      <c r="A223" s="7">
        <v>2082502</v>
      </c>
      <c r="B223" s="7" t="s">
        <v>222</v>
      </c>
      <c r="C223" s="8">
        <v>396</v>
      </c>
    </row>
    <row r="224" s="1" customFormat="1" customHeight="1" spans="1:3">
      <c r="A224" s="7">
        <v>20826</v>
      </c>
      <c r="B224" s="88" t="s">
        <v>223</v>
      </c>
      <c r="C224" s="8">
        <v>4228</v>
      </c>
    </row>
    <row r="225" s="1" customFormat="1" customHeight="1" spans="1:3">
      <c r="A225" s="7">
        <v>2082602</v>
      </c>
      <c r="B225" s="7" t="s">
        <v>224</v>
      </c>
      <c r="C225" s="8">
        <v>4228</v>
      </c>
    </row>
    <row r="226" s="1" customFormat="1" customHeight="1" spans="1:3">
      <c r="A226" s="7">
        <v>20828</v>
      </c>
      <c r="B226" s="88" t="s">
        <v>225</v>
      </c>
      <c r="C226" s="8">
        <v>506</v>
      </c>
    </row>
    <row r="227" s="1" customFormat="1" customHeight="1" spans="1:3">
      <c r="A227" s="7">
        <v>2082801</v>
      </c>
      <c r="B227" s="7" t="s">
        <v>73</v>
      </c>
      <c r="C227" s="8">
        <v>74</v>
      </c>
    </row>
    <row r="228" s="1" customFormat="1" customHeight="1" spans="1:3">
      <c r="A228" s="7">
        <v>2082802</v>
      </c>
      <c r="B228" s="7" t="s">
        <v>74</v>
      </c>
      <c r="C228" s="8">
        <v>3</v>
      </c>
    </row>
    <row r="229" s="1" customFormat="1" customHeight="1" spans="1:3">
      <c r="A229" s="7">
        <v>2082804</v>
      </c>
      <c r="B229" s="7" t="s">
        <v>226</v>
      </c>
      <c r="C229" s="8">
        <v>70</v>
      </c>
    </row>
    <row r="230" s="1" customFormat="1" customHeight="1" spans="1:3">
      <c r="A230" s="7">
        <v>2082805</v>
      </c>
      <c r="B230" s="7" t="s">
        <v>227</v>
      </c>
      <c r="C230" s="8">
        <v>85</v>
      </c>
    </row>
    <row r="231" s="1" customFormat="1" customHeight="1" spans="1:3">
      <c r="A231" s="7">
        <v>2082850</v>
      </c>
      <c r="B231" s="7" t="s">
        <v>75</v>
      </c>
      <c r="C231" s="8">
        <v>259</v>
      </c>
    </row>
    <row r="232" s="1" customFormat="1" customHeight="1" spans="1:3">
      <c r="A232" s="7">
        <v>2082899</v>
      </c>
      <c r="B232" s="7" t="s">
        <v>228</v>
      </c>
      <c r="C232" s="8">
        <v>15</v>
      </c>
    </row>
    <row r="233" s="1" customFormat="1" customHeight="1" spans="1:3">
      <c r="A233" s="7">
        <v>20830</v>
      </c>
      <c r="B233" s="88" t="s">
        <v>229</v>
      </c>
      <c r="C233" s="8">
        <v>2127</v>
      </c>
    </row>
    <row r="234" s="1" customFormat="1" customHeight="1" spans="1:3">
      <c r="A234" s="7">
        <v>2083001</v>
      </c>
      <c r="B234" s="7" t="s">
        <v>230</v>
      </c>
      <c r="C234" s="8">
        <v>33</v>
      </c>
    </row>
    <row r="235" s="1" customFormat="1" customHeight="1" spans="1:3">
      <c r="A235" s="7">
        <v>2083099</v>
      </c>
      <c r="B235" s="7" t="s">
        <v>231</v>
      </c>
      <c r="C235" s="8">
        <v>2094</v>
      </c>
    </row>
    <row r="236" s="1" customFormat="1" customHeight="1" spans="1:3">
      <c r="A236" s="7">
        <v>20899</v>
      </c>
      <c r="B236" s="88" t="s">
        <v>232</v>
      </c>
      <c r="C236" s="8">
        <v>189</v>
      </c>
    </row>
    <row r="237" s="1" customFormat="1" customHeight="1" spans="1:3">
      <c r="A237" s="7">
        <v>2089999</v>
      </c>
      <c r="B237" s="7" t="s">
        <v>233</v>
      </c>
      <c r="C237" s="8">
        <v>189</v>
      </c>
    </row>
    <row r="238" s="1" customFormat="1" customHeight="1" spans="1:3">
      <c r="A238" s="7">
        <v>210</v>
      </c>
      <c r="B238" s="88" t="s">
        <v>234</v>
      </c>
      <c r="C238" s="8">
        <v>15515</v>
      </c>
    </row>
    <row r="239" s="1" customFormat="1" customHeight="1" spans="1:3">
      <c r="A239" s="7">
        <v>21001</v>
      </c>
      <c r="B239" s="88" t="s">
        <v>235</v>
      </c>
      <c r="C239" s="8">
        <v>433</v>
      </c>
    </row>
    <row r="240" s="1" customFormat="1" customHeight="1" spans="1:3">
      <c r="A240" s="7">
        <v>2100101</v>
      </c>
      <c r="B240" s="7" t="s">
        <v>73</v>
      </c>
      <c r="C240" s="8">
        <v>177</v>
      </c>
    </row>
    <row r="241" s="1" customFormat="1" customHeight="1" spans="1:3">
      <c r="A241" s="7">
        <v>2100199</v>
      </c>
      <c r="B241" s="7" t="s">
        <v>236</v>
      </c>
      <c r="C241" s="8">
        <v>256</v>
      </c>
    </row>
    <row r="242" s="1" customFormat="1" customHeight="1" spans="1:3">
      <c r="A242" s="7">
        <v>21002</v>
      </c>
      <c r="B242" s="88" t="s">
        <v>237</v>
      </c>
      <c r="C242" s="8">
        <v>1353</v>
      </c>
    </row>
    <row r="243" s="1" customFormat="1" customHeight="1" spans="1:3">
      <c r="A243" s="7">
        <v>2100201</v>
      </c>
      <c r="B243" s="7" t="s">
        <v>238</v>
      </c>
      <c r="C243" s="8">
        <v>598</v>
      </c>
    </row>
    <row r="244" s="1" customFormat="1" customHeight="1" spans="1:3">
      <c r="A244" s="7">
        <v>2100202</v>
      </c>
      <c r="B244" s="7" t="s">
        <v>239</v>
      </c>
      <c r="C244" s="8">
        <v>526</v>
      </c>
    </row>
    <row r="245" s="1" customFormat="1" customHeight="1" spans="1:3">
      <c r="A245" s="7">
        <v>2100206</v>
      </c>
      <c r="B245" s="7" t="s">
        <v>240</v>
      </c>
      <c r="C245" s="8">
        <v>222</v>
      </c>
    </row>
    <row r="246" s="1" customFormat="1" customHeight="1" spans="1:3">
      <c r="A246" s="7">
        <v>2100299</v>
      </c>
      <c r="B246" s="7" t="s">
        <v>241</v>
      </c>
      <c r="C246" s="8">
        <v>7</v>
      </c>
    </row>
    <row r="247" s="1" customFormat="1" customHeight="1" spans="1:3">
      <c r="A247" s="7">
        <v>21003</v>
      </c>
      <c r="B247" s="88" t="s">
        <v>242</v>
      </c>
      <c r="C247" s="8">
        <v>2365</v>
      </c>
    </row>
    <row r="248" s="1" customFormat="1" customHeight="1" spans="1:3">
      <c r="A248" s="7">
        <v>2100302</v>
      </c>
      <c r="B248" s="7" t="s">
        <v>243</v>
      </c>
      <c r="C248" s="8">
        <v>1775</v>
      </c>
    </row>
    <row r="249" s="1" customFormat="1" customHeight="1" spans="1:3">
      <c r="A249" s="7">
        <v>2100399</v>
      </c>
      <c r="B249" s="7" t="s">
        <v>244</v>
      </c>
      <c r="C249" s="8">
        <v>590</v>
      </c>
    </row>
    <row r="250" s="1" customFormat="1" customHeight="1" spans="1:3">
      <c r="A250" s="7">
        <v>21004</v>
      </c>
      <c r="B250" s="88" t="s">
        <v>245</v>
      </c>
      <c r="C250" s="8">
        <v>3323</v>
      </c>
    </row>
    <row r="251" s="1" customFormat="1" customHeight="1" spans="1:3">
      <c r="A251" s="7">
        <v>2100401</v>
      </c>
      <c r="B251" s="7" t="s">
        <v>246</v>
      </c>
      <c r="C251" s="8">
        <v>466</v>
      </c>
    </row>
    <row r="252" s="1" customFormat="1" customHeight="1" spans="1:3">
      <c r="A252" s="7">
        <v>2100402</v>
      </c>
      <c r="B252" s="7" t="s">
        <v>247</v>
      </c>
      <c r="C252" s="8">
        <v>130</v>
      </c>
    </row>
    <row r="253" s="1" customFormat="1" customHeight="1" spans="1:3">
      <c r="A253" s="7">
        <v>2100408</v>
      </c>
      <c r="B253" s="7" t="s">
        <v>248</v>
      </c>
      <c r="C253" s="8">
        <v>1975</v>
      </c>
    </row>
    <row r="254" s="1" customFormat="1" customHeight="1" spans="1:3">
      <c r="A254" s="7">
        <v>2100409</v>
      </c>
      <c r="B254" s="7" t="s">
        <v>249</v>
      </c>
      <c r="C254" s="8">
        <v>56</v>
      </c>
    </row>
    <row r="255" s="1" customFormat="1" customHeight="1" spans="1:3">
      <c r="A255" s="7">
        <v>2100410</v>
      </c>
      <c r="B255" s="7" t="s">
        <v>250</v>
      </c>
      <c r="C255" s="8">
        <v>639</v>
      </c>
    </row>
    <row r="256" s="1" customFormat="1" customHeight="1" spans="1:3">
      <c r="A256" s="7">
        <v>2100499</v>
      </c>
      <c r="B256" s="7" t="s">
        <v>251</v>
      </c>
      <c r="C256" s="8">
        <v>57</v>
      </c>
    </row>
    <row r="257" s="1" customFormat="1" customHeight="1" spans="1:3">
      <c r="A257" s="7">
        <v>21007</v>
      </c>
      <c r="B257" s="88" t="s">
        <v>252</v>
      </c>
      <c r="C257" s="8">
        <v>1382</v>
      </c>
    </row>
    <row r="258" s="1" customFormat="1" customHeight="1" spans="1:3">
      <c r="A258" s="7">
        <v>2100717</v>
      </c>
      <c r="B258" s="7" t="s">
        <v>253</v>
      </c>
      <c r="C258" s="8">
        <v>1059</v>
      </c>
    </row>
    <row r="259" s="1" customFormat="1" customHeight="1" spans="1:3">
      <c r="A259" s="7">
        <v>2100799</v>
      </c>
      <c r="B259" s="7" t="s">
        <v>254</v>
      </c>
      <c r="C259" s="8">
        <v>323</v>
      </c>
    </row>
    <row r="260" s="1" customFormat="1" customHeight="1" spans="1:3">
      <c r="A260" s="7">
        <v>21011</v>
      </c>
      <c r="B260" s="88" t="s">
        <v>255</v>
      </c>
      <c r="C260" s="8">
        <v>3760</v>
      </c>
    </row>
    <row r="261" s="1" customFormat="1" customHeight="1" spans="1:3">
      <c r="A261" s="7">
        <v>2101101</v>
      </c>
      <c r="B261" s="7" t="s">
        <v>256</v>
      </c>
      <c r="C261" s="8">
        <v>2073</v>
      </c>
    </row>
    <row r="262" s="1" customFormat="1" customHeight="1" spans="1:3">
      <c r="A262" s="7">
        <v>2101102</v>
      </c>
      <c r="B262" s="7" t="s">
        <v>257</v>
      </c>
      <c r="C262" s="8">
        <v>813</v>
      </c>
    </row>
    <row r="263" s="1" customFormat="1" customHeight="1" spans="1:3">
      <c r="A263" s="7">
        <v>2101103</v>
      </c>
      <c r="B263" s="7" t="s">
        <v>258</v>
      </c>
      <c r="C263" s="8">
        <v>870</v>
      </c>
    </row>
    <row r="264" s="1" customFormat="1" customHeight="1" spans="1:3">
      <c r="A264" s="7">
        <v>2101199</v>
      </c>
      <c r="B264" s="7" t="s">
        <v>259</v>
      </c>
      <c r="C264" s="8">
        <v>4</v>
      </c>
    </row>
    <row r="265" s="1" customFormat="1" customHeight="1" spans="1:3">
      <c r="A265" s="7">
        <v>21012</v>
      </c>
      <c r="B265" s="88" t="s">
        <v>260</v>
      </c>
      <c r="C265" s="8">
        <v>792</v>
      </c>
    </row>
    <row r="266" s="1" customFormat="1" customHeight="1" spans="1:3">
      <c r="A266" s="7">
        <v>2101202</v>
      </c>
      <c r="B266" s="7" t="s">
        <v>261</v>
      </c>
      <c r="C266" s="8">
        <v>792</v>
      </c>
    </row>
    <row r="267" s="1" customFormat="1" customHeight="1" spans="1:3">
      <c r="A267" s="7">
        <v>21013</v>
      </c>
      <c r="B267" s="88" t="s">
        <v>262</v>
      </c>
      <c r="C267" s="8">
        <v>1707</v>
      </c>
    </row>
    <row r="268" s="1" customFormat="1" customHeight="1" spans="1:3">
      <c r="A268" s="7">
        <v>2101301</v>
      </c>
      <c r="B268" s="7" t="s">
        <v>263</v>
      </c>
      <c r="C268" s="8">
        <v>1707</v>
      </c>
    </row>
    <row r="269" s="1" customFormat="1" customHeight="1" spans="1:3">
      <c r="A269" s="7">
        <v>21014</v>
      </c>
      <c r="B269" s="88" t="s">
        <v>264</v>
      </c>
      <c r="C269" s="8">
        <v>70</v>
      </c>
    </row>
    <row r="270" s="1" customFormat="1" customHeight="1" spans="1:3">
      <c r="A270" s="7">
        <v>2101401</v>
      </c>
      <c r="B270" s="7" t="s">
        <v>265</v>
      </c>
      <c r="C270" s="8">
        <v>70</v>
      </c>
    </row>
    <row r="271" s="1" customFormat="1" customHeight="1" spans="1:3">
      <c r="A271" s="7">
        <v>21015</v>
      </c>
      <c r="B271" s="88" t="s">
        <v>266</v>
      </c>
      <c r="C271" s="8">
        <v>315</v>
      </c>
    </row>
    <row r="272" s="1" customFormat="1" customHeight="1" spans="1:3">
      <c r="A272" s="7">
        <v>2101501</v>
      </c>
      <c r="B272" s="7" t="s">
        <v>73</v>
      </c>
      <c r="C272" s="8">
        <v>63</v>
      </c>
    </row>
    <row r="273" s="1" customFormat="1" customHeight="1" spans="1:3">
      <c r="A273" s="7">
        <v>2101506</v>
      </c>
      <c r="B273" s="7" t="s">
        <v>267</v>
      </c>
      <c r="C273" s="8">
        <v>10</v>
      </c>
    </row>
    <row r="274" s="1" customFormat="1" customHeight="1" spans="1:3">
      <c r="A274" s="7">
        <v>2101550</v>
      </c>
      <c r="B274" s="7" t="s">
        <v>75</v>
      </c>
      <c r="C274" s="8">
        <v>240</v>
      </c>
    </row>
    <row r="275" s="1" customFormat="1" customHeight="1" spans="1:3">
      <c r="A275" s="7">
        <v>2101599</v>
      </c>
      <c r="B275" s="7" t="s">
        <v>268</v>
      </c>
      <c r="C275" s="8">
        <v>2</v>
      </c>
    </row>
    <row r="276" s="1" customFormat="1" customHeight="1" spans="1:3">
      <c r="A276" s="7">
        <v>21017</v>
      </c>
      <c r="B276" s="88" t="s">
        <v>269</v>
      </c>
      <c r="C276" s="8">
        <v>11</v>
      </c>
    </row>
    <row r="277" s="1" customFormat="1" customHeight="1" spans="1:3">
      <c r="A277" s="7">
        <v>2101704</v>
      </c>
      <c r="B277" s="7" t="s">
        <v>270</v>
      </c>
      <c r="C277" s="8">
        <v>11</v>
      </c>
    </row>
    <row r="278" s="1" customFormat="1" customHeight="1" spans="1:3">
      <c r="A278" s="7">
        <v>21099</v>
      </c>
      <c r="B278" s="88" t="s">
        <v>271</v>
      </c>
      <c r="C278" s="8">
        <v>4</v>
      </c>
    </row>
    <row r="279" s="1" customFormat="1" customHeight="1" spans="1:3">
      <c r="A279" s="7">
        <v>2109999</v>
      </c>
      <c r="B279" s="7" t="s">
        <v>272</v>
      </c>
      <c r="C279" s="8">
        <v>4</v>
      </c>
    </row>
    <row r="280" s="1" customFormat="1" customHeight="1" spans="1:3">
      <c r="A280" s="7">
        <v>211</v>
      </c>
      <c r="B280" s="88" t="s">
        <v>273</v>
      </c>
      <c r="C280" s="8">
        <v>1378</v>
      </c>
    </row>
    <row r="281" s="1" customFormat="1" customHeight="1" spans="1:3">
      <c r="A281" s="7">
        <v>21102</v>
      </c>
      <c r="B281" s="88" t="s">
        <v>274</v>
      </c>
      <c r="C281" s="8">
        <v>25</v>
      </c>
    </row>
    <row r="282" s="1" customFormat="1" customHeight="1" spans="1:3">
      <c r="A282" s="7">
        <v>2110299</v>
      </c>
      <c r="B282" s="7" t="s">
        <v>275</v>
      </c>
      <c r="C282" s="8">
        <v>25</v>
      </c>
    </row>
    <row r="283" s="1" customFormat="1" customHeight="1" spans="1:3">
      <c r="A283" s="7">
        <v>21103</v>
      </c>
      <c r="B283" s="88" t="s">
        <v>276</v>
      </c>
      <c r="C283" s="8">
        <v>6</v>
      </c>
    </row>
    <row r="284" s="1" customFormat="1" customHeight="1" spans="1:3">
      <c r="A284" s="7">
        <v>2110399</v>
      </c>
      <c r="B284" s="7" t="s">
        <v>277</v>
      </c>
      <c r="C284" s="8">
        <v>6</v>
      </c>
    </row>
    <row r="285" s="1" customFormat="1" customHeight="1" spans="1:3">
      <c r="A285" s="7">
        <v>21104</v>
      </c>
      <c r="B285" s="88" t="s">
        <v>278</v>
      </c>
      <c r="C285" s="8">
        <v>1347</v>
      </c>
    </row>
    <row r="286" s="1" customFormat="1" customHeight="1" spans="1:3">
      <c r="A286" s="7">
        <v>2110401</v>
      </c>
      <c r="B286" s="7" t="s">
        <v>279</v>
      </c>
      <c r="C286" s="8">
        <v>542</v>
      </c>
    </row>
    <row r="287" s="1" customFormat="1" customHeight="1" spans="1:3">
      <c r="A287" s="7">
        <v>2110402</v>
      </c>
      <c r="B287" s="7" t="s">
        <v>280</v>
      </c>
      <c r="C287" s="8">
        <v>766</v>
      </c>
    </row>
    <row r="288" s="1" customFormat="1" customHeight="1" spans="1:3">
      <c r="A288" s="7">
        <v>2110499</v>
      </c>
      <c r="B288" s="7" t="s">
        <v>281</v>
      </c>
      <c r="C288" s="8">
        <v>39</v>
      </c>
    </row>
    <row r="289" s="1" customFormat="1" customHeight="1" spans="1:3">
      <c r="A289" s="7">
        <v>212</v>
      </c>
      <c r="B289" s="88" t="s">
        <v>282</v>
      </c>
      <c r="C289" s="8">
        <v>20541</v>
      </c>
    </row>
    <row r="290" s="1" customFormat="1" customHeight="1" spans="1:3">
      <c r="A290" s="7">
        <v>21201</v>
      </c>
      <c r="B290" s="88" t="s">
        <v>283</v>
      </c>
      <c r="C290" s="8">
        <v>995</v>
      </c>
    </row>
    <row r="291" s="1" customFormat="1" customHeight="1" spans="1:3">
      <c r="A291" s="7">
        <v>2120101</v>
      </c>
      <c r="B291" s="7" t="s">
        <v>73</v>
      </c>
      <c r="C291" s="8">
        <v>227</v>
      </c>
    </row>
    <row r="292" s="1" customFormat="1" customHeight="1" spans="1:3">
      <c r="A292" s="7">
        <v>2120102</v>
      </c>
      <c r="B292" s="7" t="s">
        <v>74</v>
      </c>
      <c r="C292" s="8">
        <v>94</v>
      </c>
    </row>
    <row r="293" s="1" customFormat="1" customHeight="1" spans="1:3">
      <c r="A293" s="7">
        <v>2120103</v>
      </c>
      <c r="B293" s="7" t="s">
        <v>79</v>
      </c>
      <c r="C293" s="8">
        <v>221</v>
      </c>
    </row>
    <row r="294" s="1" customFormat="1" customHeight="1" spans="1:3">
      <c r="A294" s="7">
        <v>2120104</v>
      </c>
      <c r="B294" s="7" t="s">
        <v>284</v>
      </c>
      <c r="C294" s="8">
        <v>383</v>
      </c>
    </row>
    <row r="295" s="1" customFormat="1" customHeight="1" spans="1:3">
      <c r="A295" s="7">
        <v>2120107</v>
      </c>
      <c r="B295" s="7" t="s">
        <v>285</v>
      </c>
      <c r="C295" s="8">
        <v>70</v>
      </c>
    </row>
    <row r="296" s="1" customFormat="1" customHeight="1" spans="1:3">
      <c r="A296" s="7">
        <v>21203</v>
      </c>
      <c r="B296" s="88" t="s">
        <v>286</v>
      </c>
      <c r="C296" s="8">
        <v>9430</v>
      </c>
    </row>
    <row r="297" s="1" customFormat="1" customHeight="1" spans="1:3">
      <c r="A297" s="7">
        <v>2120399</v>
      </c>
      <c r="B297" s="7" t="s">
        <v>287</v>
      </c>
      <c r="C297" s="8">
        <v>9430</v>
      </c>
    </row>
    <row r="298" s="1" customFormat="1" customHeight="1" spans="1:3">
      <c r="A298" s="7">
        <v>21205</v>
      </c>
      <c r="B298" s="88" t="s">
        <v>288</v>
      </c>
      <c r="C298" s="8">
        <v>1372</v>
      </c>
    </row>
    <row r="299" s="1" customFormat="1" customHeight="1" spans="1:3">
      <c r="A299" s="7">
        <v>2120501</v>
      </c>
      <c r="B299" s="7" t="s">
        <v>289</v>
      </c>
      <c r="C299" s="8">
        <v>1372</v>
      </c>
    </row>
    <row r="300" s="1" customFormat="1" customHeight="1" spans="1:3">
      <c r="A300" s="7">
        <v>21206</v>
      </c>
      <c r="B300" s="88" t="s">
        <v>290</v>
      </c>
      <c r="C300" s="8">
        <v>24</v>
      </c>
    </row>
    <row r="301" s="1" customFormat="1" customHeight="1" spans="1:3">
      <c r="A301" s="7">
        <v>2120601</v>
      </c>
      <c r="B301" s="7" t="s">
        <v>291</v>
      </c>
      <c r="C301" s="8">
        <v>24</v>
      </c>
    </row>
    <row r="302" s="1" customFormat="1" customHeight="1" spans="1:3">
      <c r="A302" s="7">
        <v>21299</v>
      </c>
      <c r="B302" s="88" t="s">
        <v>292</v>
      </c>
      <c r="C302" s="8">
        <v>8720</v>
      </c>
    </row>
    <row r="303" s="1" customFormat="1" customHeight="1" spans="1:3">
      <c r="A303" s="7">
        <v>2129999</v>
      </c>
      <c r="B303" s="7" t="s">
        <v>293</v>
      </c>
      <c r="C303" s="8">
        <v>8720</v>
      </c>
    </row>
    <row r="304" s="1" customFormat="1" customHeight="1" spans="1:3">
      <c r="A304" s="7">
        <v>213</v>
      </c>
      <c r="B304" s="88" t="s">
        <v>294</v>
      </c>
      <c r="C304" s="8">
        <v>68379</v>
      </c>
    </row>
    <row r="305" s="1" customFormat="1" customHeight="1" spans="1:3">
      <c r="A305" s="7">
        <v>21301</v>
      </c>
      <c r="B305" s="88" t="s">
        <v>295</v>
      </c>
      <c r="C305" s="8">
        <v>11277</v>
      </c>
    </row>
    <row r="306" s="1" customFormat="1" customHeight="1" spans="1:3">
      <c r="A306" s="7">
        <v>2130101</v>
      </c>
      <c r="B306" s="7" t="s">
        <v>73</v>
      </c>
      <c r="C306" s="8">
        <v>2438</v>
      </c>
    </row>
    <row r="307" s="1" customFormat="1" customHeight="1" spans="1:3">
      <c r="A307" s="7">
        <v>2130104</v>
      </c>
      <c r="B307" s="7" t="s">
        <v>75</v>
      </c>
      <c r="C307" s="8">
        <v>1847</v>
      </c>
    </row>
    <row r="308" s="1" customFormat="1" customHeight="1" spans="1:3">
      <c r="A308" s="7">
        <v>2130106</v>
      </c>
      <c r="B308" s="7" t="s">
        <v>296</v>
      </c>
      <c r="C308" s="8">
        <v>228</v>
      </c>
    </row>
    <row r="309" s="1" customFormat="1" customHeight="1" spans="1:3">
      <c r="A309" s="7">
        <v>2130108</v>
      </c>
      <c r="B309" s="7" t="s">
        <v>297</v>
      </c>
      <c r="C309" s="8">
        <v>15</v>
      </c>
    </row>
    <row r="310" s="1" customFormat="1" customHeight="1" spans="1:3">
      <c r="A310" s="7">
        <v>2130109</v>
      </c>
      <c r="B310" s="7" t="s">
        <v>298</v>
      </c>
      <c r="C310" s="8">
        <v>8</v>
      </c>
    </row>
    <row r="311" s="1" customFormat="1" customHeight="1" spans="1:3">
      <c r="A311" s="7">
        <v>2130119</v>
      </c>
      <c r="B311" s="7" t="s">
        <v>299</v>
      </c>
      <c r="C311" s="8">
        <v>1</v>
      </c>
    </row>
    <row r="312" s="1" customFormat="1" customHeight="1" spans="1:3">
      <c r="A312" s="7">
        <v>2130120</v>
      </c>
      <c r="B312" s="7" t="s">
        <v>300</v>
      </c>
      <c r="C312" s="8">
        <v>3</v>
      </c>
    </row>
    <row r="313" s="1" customFormat="1" customHeight="1" spans="1:3">
      <c r="A313" s="7">
        <v>2130121</v>
      </c>
      <c r="B313" s="7" t="s">
        <v>301</v>
      </c>
      <c r="C313" s="8">
        <v>6</v>
      </c>
    </row>
    <row r="314" s="1" customFormat="1" customHeight="1" spans="1:3">
      <c r="A314" s="7">
        <v>2130122</v>
      </c>
      <c r="B314" s="7" t="s">
        <v>302</v>
      </c>
      <c r="C314" s="8">
        <v>2353</v>
      </c>
    </row>
    <row r="315" s="1" customFormat="1" customHeight="1" spans="1:3">
      <c r="A315" s="7">
        <v>2130126</v>
      </c>
      <c r="B315" s="7" t="s">
        <v>303</v>
      </c>
      <c r="C315" s="8">
        <v>19</v>
      </c>
    </row>
    <row r="316" s="1" customFormat="1" customHeight="1" spans="1:3">
      <c r="A316" s="7">
        <v>2130142</v>
      </c>
      <c r="B316" s="7" t="s">
        <v>304</v>
      </c>
      <c r="C316" s="8">
        <v>114</v>
      </c>
    </row>
    <row r="317" s="1" customFormat="1" customHeight="1" spans="1:3">
      <c r="A317" s="7">
        <v>2130153</v>
      </c>
      <c r="B317" s="7" t="s">
        <v>305</v>
      </c>
      <c r="C317" s="8">
        <v>2451</v>
      </c>
    </row>
    <row r="318" s="1" customFormat="1" customHeight="1" spans="1:3">
      <c r="A318" s="7">
        <v>2130199</v>
      </c>
      <c r="B318" s="7" t="s">
        <v>306</v>
      </c>
      <c r="C318" s="8">
        <v>1794</v>
      </c>
    </row>
    <row r="319" s="1" customFormat="1" customHeight="1" spans="1:3">
      <c r="A319" s="7">
        <v>21302</v>
      </c>
      <c r="B319" s="88" t="s">
        <v>307</v>
      </c>
      <c r="C319" s="8">
        <v>4420</v>
      </c>
    </row>
    <row r="320" s="1" customFormat="1" customHeight="1" spans="1:3">
      <c r="A320" s="7">
        <v>2130201</v>
      </c>
      <c r="B320" s="7" t="s">
        <v>73</v>
      </c>
      <c r="C320" s="8">
        <v>213</v>
      </c>
    </row>
    <row r="321" s="1" customFormat="1" customHeight="1" spans="1:3">
      <c r="A321" s="7">
        <v>2130204</v>
      </c>
      <c r="B321" s="7" t="s">
        <v>308</v>
      </c>
      <c r="C321" s="8">
        <v>1693</v>
      </c>
    </row>
    <row r="322" s="1" customFormat="1" customHeight="1" spans="1:3">
      <c r="A322" s="7">
        <v>2130205</v>
      </c>
      <c r="B322" s="7" t="s">
        <v>309</v>
      </c>
      <c r="C322" s="8">
        <v>1258</v>
      </c>
    </row>
    <row r="323" s="1" customFormat="1" customHeight="1" spans="1:3">
      <c r="A323" s="7">
        <v>2130207</v>
      </c>
      <c r="B323" s="7" t="s">
        <v>310</v>
      </c>
      <c r="C323" s="8">
        <v>1121</v>
      </c>
    </row>
    <row r="324" s="1" customFormat="1" customHeight="1" spans="1:3">
      <c r="A324" s="7">
        <v>2130209</v>
      </c>
      <c r="B324" s="7" t="s">
        <v>311</v>
      </c>
      <c r="C324" s="8">
        <v>15</v>
      </c>
    </row>
    <row r="325" s="1" customFormat="1" customHeight="1" spans="1:3">
      <c r="A325" s="7">
        <v>2130234</v>
      </c>
      <c r="B325" s="7" t="s">
        <v>312</v>
      </c>
      <c r="C325" s="8">
        <v>39</v>
      </c>
    </row>
    <row r="326" s="1" customFormat="1" customHeight="1" spans="1:3">
      <c r="A326" s="7">
        <v>2130299</v>
      </c>
      <c r="B326" s="7" t="s">
        <v>313</v>
      </c>
      <c r="C326" s="8">
        <v>81</v>
      </c>
    </row>
    <row r="327" s="1" customFormat="1" customHeight="1" spans="1:3">
      <c r="A327" s="7">
        <v>21303</v>
      </c>
      <c r="B327" s="88" t="s">
        <v>314</v>
      </c>
      <c r="C327" s="8">
        <v>6430</v>
      </c>
    </row>
    <row r="328" s="1" customFormat="1" customHeight="1" spans="1:3">
      <c r="A328" s="7">
        <v>2130301</v>
      </c>
      <c r="B328" s="7" t="s">
        <v>73</v>
      </c>
      <c r="C328" s="8">
        <v>389</v>
      </c>
    </row>
    <row r="329" s="1" customFormat="1" customHeight="1" spans="1:3">
      <c r="A329" s="7">
        <v>2130303</v>
      </c>
      <c r="B329" s="7" t="s">
        <v>79</v>
      </c>
      <c r="C329" s="8">
        <v>422</v>
      </c>
    </row>
    <row r="330" s="1" customFormat="1" customHeight="1" spans="1:3">
      <c r="A330" s="7">
        <v>2130305</v>
      </c>
      <c r="B330" s="7" t="s">
        <v>315</v>
      </c>
      <c r="C330" s="8">
        <v>981</v>
      </c>
    </row>
    <row r="331" s="1" customFormat="1" customHeight="1" spans="1:3">
      <c r="A331" s="7">
        <v>2130306</v>
      </c>
      <c r="B331" s="7" t="s">
        <v>316</v>
      </c>
      <c r="C331" s="8">
        <v>54</v>
      </c>
    </row>
    <row r="332" s="1" customFormat="1" customHeight="1" spans="1:3">
      <c r="A332" s="7">
        <v>2130310</v>
      </c>
      <c r="B332" s="7" t="s">
        <v>317</v>
      </c>
      <c r="C332" s="8">
        <v>286</v>
      </c>
    </row>
    <row r="333" s="1" customFormat="1" customHeight="1" spans="1:3">
      <c r="A333" s="7">
        <v>2130314</v>
      </c>
      <c r="B333" s="7" t="s">
        <v>318</v>
      </c>
      <c r="C333" s="8">
        <v>122</v>
      </c>
    </row>
    <row r="334" s="1" customFormat="1" customHeight="1" spans="1:3">
      <c r="A334" s="7">
        <v>2130315</v>
      </c>
      <c r="B334" s="7" t="s">
        <v>319</v>
      </c>
      <c r="C334" s="8">
        <v>2</v>
      </c>
    </row>
    <row r="335" s="1" customFormat="1" customHeight="1" spans="1:3">
      <c r="A335" s="7">
        <v>2130316</v>
      </c>
      <c r="B335" s="7" t="s">
        <v>320</v>
      </c>
      <c r="C335" s="8">
        <v>10</v>
      </c>
    </row>
    <row r="336" s="1" customFormat="1" customHeight="1" spans="1:3">
      <c r="A336" s="7">
        <v>2130335</v>
      </c>
      <c r="B336" s="7" t="s">
        <v>321</v>
      </c>
      <c r="C336" s="8">
        <v>4</v>
      </c>
    </row>
    <row r="337" s="1" customFormat="1" customHeight="1" spans="1:3">
      <c r="A337" s="7">
        <v>2130399</v>
      </c>
      <c r="B337" s="7" t="s">
        <v>322</v>
      </c>
      <c r="C337" s="8">
        <v>4160</v>
      </c>
    </row>
    <row r="338" s="1" customFormat="1" customHeight="1" spans="1:3">
      <c r="A338" s="7">
        <v>21305</v>
      </c>
      <c r="B338" s="88" t="s">
        <v>323</v>
      </c>
      <c r="C338" s="8">
        <v>41270</v>
      </c>
    </row>
    <row r="339" s="1" customFormat="1" customHeight="1" spans="1:3">
      <c r="A339" s="7">
        <v>2130501</v>
      </c>
      <c r="B339" s="7" t="s">
        <v>73</v>
      </c>
      <c r="C339" s="8">
        <v>63</v>
      </c>
    </row>
    <row r="340" s="1" customFormat="1" customHeight="1" spans="1:3">
      <c r="A340" s="7">
        <v>2130504</v>
      </c>
      <c r="B340" s="7" t="s">
        <v>324</v>
      </c>
      <c r="C340" s="8">
        <v>9757</v>
      </c>
    </row>
    <row r="341" s="1" customFormat="1" customHeight="1" spans="1:3">
      <c r="A341" s="7">
        <v>2130505</v>
      </c>
      <c r="B341" s="7" t="s">
        <v>325</v>
      </c>
      <c r="C341" s="8">
        <v>14992</v>
      </c>
    </row>
    <row r="342" s="1" customFormat="1" customHeight="1" spans="1:3">
      <c r="A342" s="7">
        <v>2130507</v>
      </c>
      <c r="B342" s="7" t="s">
        <v>326</v>
      </c>
      <c r="C342" s="8">
        <v>1275</v>
      </c>
    </row>
    <row r="343" s="1" customFormat="1" customHeight="1" spans="1:3">
      <c r="A343" s="7">
        <v>2130550</v>
      </c>
      <c r="B343" s="7" t="s">
        <v>75</v>
      </c>
      <c r="C343" s="8">
        <v>543</v>
      </c>
    </row>
    <row r="344" s="1" customFormat="1" customHeight="1" spans="1:3">
      <c r="A344" s="7">
        <v>2130599</v>
      </c>
      <c r="B344" s="7" t="s">
        <v>327</v>
      </c>
      <c r="C344" s="8">
        <v>14640</v>
      </c>
    </row>
    <row r="345" s="1" customFormat="1" customHeight="1" spans="1:3">
      <c r="A345" s="7">
        <v>21307</v>
      </c>
      <c r="B345" s="88" t="s">
        <v>328</v>
      </c>
      <c r="C345" s="8">
        <v>4646</v>
      </c>
    </row>
    <row r="346" s="1" customFormat="1" customHeight="1" spans="1:3">
      <c r="A346" s="7">
        <v>2130701</v>
      </c>
      <c r="B346" s="7" t="s">
        <v>329</v>
      </c>
      <c r="C346" s="8">
        <v>149</v>
      </c>
    </row>
    <row r="347" s="1" customFormat="1" customHeight="1" spans="1:3">
      <c r="A347" s="7">
        <v>2130705</v>
      </c>
      <c r="B347" s="7" t="s">
        <v>330</v>
      </c>
      <c r="C347" s="8">
        <v>4468</v>
      </c>
    </row>
    <row r="348" s="1" customFormat="1" customHeight="1" spans="1:3">
      <c r="A348" s="7">
        <v>2130799</v>
      </c>
      <c r="B348" s="7" t="s">
        <v>331</v>
      </c>
      <c r="C348" s="8">
        <v>29</v>
      </c>
    </row>
    <row r="349" s="1" customFormat="1" customHeight="1" spans="1:3">
      <c r="A349" s="7">
        <v>21308</v>
      </c>
      <c r="B349" s="88" t="s">
        <v>332</v>
      </c>
      <c r="C349" s="8">
        <v>259</v>
      </c>
    </row>
    <row r="350" s="1" customFormat="1" customHeight="1" spans="1:3">
      <c r="A350" s="7">
        <v>2130803</v>
      </c>
      <c r="B350" s="7" t="s">
        <v>333</v>
      </c>
      <c r="C350" s="8">
        <v>230</v>
      </c>
    </row>
    <row r="351" s="1" customFormat="1" customHeight="1" spans="1:3">
      <c r="A351" s="7">
        <v>2130804</v>
      </c>
      <c r="B351" s="7" t="s">
        <v>334</v>
      </c>
      <c r="C351" s="8">
        <v>29</v>
      </c>
    </row>
    <row r="352" s="1" customFormat="1" customHeight="1" spans="1:3">
      <c r="A352" s="7">
        <v>21399</v>
      </c>
      <c r="B352" s="88" t="s">
        <v>335</v>
      </c>
      <c r="C352" s="8">
        <v>77</v>
      </c>
    </row>
    <row r="353" s="1" customFormat="1" customHeight="1" spans="1:3">
      <c r="A353" s="7">
        <v>2139999</v>
      </c>
      <c r="B353" s="7" t="s">
        <v>336</v>
      </c>
      <c r="C353" s="8">
        <v>77</v>
      </c>
    </row>
    <row r="354" s="1" customFormat="1" customHeight="1" spans="1:3">
      <c r="A354" s="7">
        <v>214</v>
      </c>
      <c r="B354" s="88" t="s">
        <v>337</v>
      </c>
      <c r="C354" s="8">
        <v>1832</v>
      </c>
    </row>
    <row r="355" s="1" customFormat="1" customHeight="1" spans="1:3">
      <c r="A355" s="7">
        <v>21401</v>
      </c>
      <c r="B355" s="88" t="s">
        <v>338</v>
      </c>
      <c r="C355" s="8">
        <v>1832</v>
      </c>
    </row>
    <row r="356" s="1" customFormat="1" customHeight="1" spans="1:3">
      <c r="A356" s="7">
        <v>2140101</v>
      </c>
      <c r="B356" s="7" t="s">
        <v>73</v>
      </c>
      <c r="C356" s="8">
        <v>148</v>
      </c>
    </row>
    <row r="357" s="1" customFormat="1" customHeight="1" spans="1:3">
      <c r="A357" s="7">
        <v>2140104</v>
      </c>
      <c r="B357" s="7" t="s">
        <v>339</v>
      </c>
      <c r="C357" s="8">
        <v>584</v>
      </c>
    </row>
    <row r="358" s="1" customFormat="1" customHeight="1" spans="1:3">
      <c r="A358" s="7">
        <v>2140106</v>
      </c>
      <c r="B358" s="7" t="s">
        <v>340</v>
      </c>
      <c r="C358" s="8">
        <v>463</v>
      </c>
    </row>
    <row r="359" s="1" customFormat="1" customHeight="1" spans="1:3">
      <c r="A359" s="7">
        <v>2140110</v>
      </c>
      <c r="B359" s="7" t="s">
        <v>341</v>
      </c>
      <c r="C359" s="8">
        <v>487</v>
      </c>
    </row>
    <row r="360" s="1" customFormat="1" customHeight="1" spans="1:3">
      <c r="A360" s="7">
        <v>2140112</v>
      </c>
      <c r="B360" s="7" t="s">
        <v>342</v>
      </c>
      <c r="C360" s="8">
        <v>150</v>
      </c>
    </row>
    <row r="361" s="1" customFormat="1" customHeight="1" spans="1:3">
      <c r="A361" s="7">
        <v>215</v>
      </c>
      <c r="B361" s="88" t="s">
        <v>343</v>
      </c>
      <c r="C361" s="8">
        <v>1029</v>
      </c>
    </row>
    <row r="362" s="1" customFormat="1" customHeight="1" spans="1:3">
      <c r="A362" s="7">
        <v>21501</v>
      </c>
      <c r="B362" s="88" t="s">
        <v>344</v>
      </c>
      <c r="C362" s="8">
        <v>154</v>
      </c>
    </row>
    <row r="363" s="1" customFormat="1" customHeight="1" spans="1:3">
      <c r="A363" s="7">
        <v>2150102</v>
      </c>
      <c r="B363" s="7" t="s">
        <v>74</v>
      </c>
      <c r="C363" s="8">
        <v>154</v>
      </c>
    </row>
    <row r="364" s="1" customFormat="1" customHeight="1" spans="1:3">
      <c r="A364" s="7">
        <v>21502</v>
      </c>
      <c r="B364" s="88" t="s">
        <v>345</v>
      </c>
      <c r="C364" s="8">
        <v>61</v>
      </c>
    </row>
    <row r="365" s="1" customFormat="1" customHeight="1" spans="1:3">
      <c r="A365" s="7">
        <v>2150299</v>
      </c>
      <c r="B365" s="7" t="s">
        <v>346</v>
      </c>
      <c r="C365" s="8">
        <v>61</v>
      </c>
    </row>
    <row r="366" s="1" customFormat="1" customHeight="1" spans="1:3">
      <c r="A366" s="7">
        <v>21505</v>
      </c>
      <c r="B366" s="88" t="s">
        <v>347</v>
      </c>
      <c r="C366" s="8">
        <v>414</v>
      </c>
    </row>
    <row r="367" s="1" customFormat="1" customHeight="1" spans="1:3">
      <c r="A367" s="7">
        <v>2150501</v>
      </c>
      <c r="B367" s="7" t="s">
        <v>73</v>
      </c>
      <c r="C367" s="8">
        <v>166</v>
      </c>
    </row>
    <row r="368" s="1" customFormat="1" customHeight="1" spans="1:3">
      <c r="A368" s="7">
        <v>2150503</v>
      </c>
      <c r="B368" s="7" t="s">
        <v>79</v>
      </c>
      <c r="C368" s="8">
        <v>204</v>
      </c>
    </row>
    <row r="369" s="1" customFormat="1" customHeight="1" spans="1:3">
      <c r="A369" s="7">
        <v>2150599</v>
      </c>
      <c r="B369" s="7" t="s">
        <v>348</v>
      </c>
      <c r="C369" s="8">
        <v>44</v>
      </c>
    </row>
    <row r="370" s="1" customFormat="1" customHeight="1" spans="1:3">
      <c r="A370" s="7">
        <v>21599</v>
      </c>
      <c r="B370" s="88" t="s">
        <v>349</v>
      </c>
      <c r="C370" s="8">
        <v>400</v>
      </c>
    </row>
    <row r="371" s="1" customFormat="1" customHeight="1" spans="1:3">
      <c r="A371" s="7">
        <v>2159999</v>
      </c>
      <c r="B371" s="7" t="s">
        <v>350</v>
      </c>
      <c r="C371" s="8">
        <v>400</v>
      </c>
    </row>
    <row r="372" s="1" customFormat="1" customHeight="1" spans="1:3">
      <c r="A372" s="7">
        <v>216</v>
      </c>
      <c r="B372" s="88" t="s">
        <v>351</v>
      </c>
      <c r="C372" s="8">
        <v>94</v>
      </c>
    </row>
    <row r="373" s="1" customFormat="1" customHeight="1" spans="1:3">
      <c r="A373" s="7">
        <v>21602</v>
      </c>
      <c r="B373" s="88" t="s">
        <v>352</v>
      </c>
      <c r="C373" s="8">
        <v>94</v>
      </c>
    </row>
    <row r="374" s="1" customFormat="1" customHeight="1" spans="1:3">
      <c r="A374" s="7">
        <v>2160201</v>
      </c>
      <c r="B374" s="7" t="s">
        <v>73</v>
      </c>
      <c r="C374" s="8">
        <v>73</v>
      </c>
    </row>
    <row r="375" s="1" customFormat="1" customHeight="1" spans="1:3">
      <c r="A375" s="7">
        <v>2160299</v>
      </c>
      <c r="B375" s="7" t="s">
        <v>353</v>
      </c>
      <c r="C375" s="8">
        <v>21</v>
      </c>
    </row>
    <row r="376" s="1" customFormat="1" customHeight="1" spans="1:3">
      <c r="A376" s="7">
        <v>217</v>
      </c>
      <c r="B376" s="88" t="s">
        <v>354</v>
      </c>
      <c r="C376" s="8">
        <v>1314</v>
      </c>
    </row>
    <row r="377" s="1" customFormat="1" customHeight="1" spans="1:3">
      <c r="A377" s="7">
        <v>21703</v>
      </c>
      <c r="B377" s="88" t="s">
        <v>355</v>
      </c>
      <c r="C377" s="8">
        <v>1306</v>
      </c>
    </row>
    <row r="378" s="1" customFormat="1" customHeight="1" spans="1:3">
      <c r="A378" s="7">
        <v>2170302</v>
      </c>
      <c r="B378" s="7" t="s">
        <v>356</v>
      </c>
      <c r="C378" s="8">
        <v>1256</v>
      </c>
    </row>
    <row r="379" s="1" customFormat="1" customHeight="1" spans="1:3">
      <c r="A379" s="7">
        <v>2170399</v>
      </c>
      <c r="B379" s="7" t="s">
        <v>357</v>
      </c>
      <c r="C379" s="8">
        <v>50</v>
      </c>
    </row>
    <row r="380" s="1" customFormat="1" customHeight="1" spans="1:3">
      <c r="A380" s="7">
        <v>21799</v>
      </c>
      <c r="B380" s="88" t="s">
        <v>358</v>
      </c>
      <c r="C380" s="8">
        <v>8</v>
      </c>
    </row>
    <row r="381" s="1" customFormat="1" customHeight="1" spans="1:3">
      <c r="A381" s="7">
        <v>2179999</v>
      </c>
      <c r="B381" s="7" t="s">
        <v>359</v>
      </c>
      <c r="C381" s="8">
        <v>8</v>
      </c>
    </row>
    <row r="382" s="1" customFormat="1" customHeight="1" spans="1:3">
      <c r="A382" s="7">
        <v>220</v>
      </c>
      <c r="B382" s="88" t="s">
        <v>360</v>
      </c>
      <c r="C382" s="8">
        <v>11761</v>
      </c>
    </row>
    <row r="383" s="1" customFormat="1" customHeight="1" spans="1:3">
      <c r="A383" s="7">
        <v>22001</v>
      </c>
      <c r="B383" s="88" t="s">
        <v>361</v>
      </c>
      <c r="C383" s="8">
        <v>11702</v>
      </c>
    </row>
    <row r="384" s="1" customFormat="1" customHeight="1" spans="1:3">
      <c r="A384" s="7">
        <v>2200101</v>
      </c>
      <c r="B384" s="7" t="s">
        <v>73</v>
      </c>
      <c r="C384" s="8">
        <v>250</v>
      </c>
    </row>
    <row r="385" s="1" customFormat="1" customHeight="1" spans="1:3">
      <c r="A385" s="7">
        <v>2200102</v>
      </c>
      <c r="B385" s="7" t="s">
        <v>74</v>
      </c>
      <c r="C385" s="8">
        <v>533</v>
      </c>
    </row>
    <row r="386" s="1" customFormat="1" customHeight="1" spans="1:3">
      <c r="A386" s="7">
        <v>2200106</v>
      </c>
      <c r="B386" s="7" t="s">
        <v>362</v>
      </c>
      <c r="C386" s="8">
        <v>3041</v>
      </c>
    </row>
    <row r="387" s="1" customFormat="1" customHeight="1" spans="1:3">
      <c r="A387" s="7">
        <v>2200112</v>
      </c>
      <c r="B387" s="7" t="s">
        <v>363</v>
      </c>
      <c r="C387" s="8">
        <v>155</v>
      </c>
    </row>
    <row r="388" s="1" customFormat="1" customHeight="1" spans="1:3">
      <c r="A388" s="7">
        <v>2200150</v>
      </c>
      <c r="B388" s="7" t="s">
        <v>75</v>
      </c>
      <c r="C388" s="8">
        <v>1807</v>
      </c>
    </row>
    <row r="389" s="1" customFormat="1" customHeight="1" spans="1:3">
      <c r="A389" s="7">
        <v>2200199</v>
      </c>
      <c r="B389" s="7" t="s">
        <v>364</v>
      </c>
      <c r="C389" s="8">
        <v>5916</v>
      </c>
    </row>
    <row r="390" s="1" customFormat="1" customHeight="1" spans="1:3">
      <c r="A390" s="7">
        <v>22005</v>
      </c>
      <c r="B390" s="88" t="s">
        <v>365</v>
      </c>
      <c r="C390" s="8">
        <v>59</v>
      </c>
    </row>
    <row r="391" s="1" customFormat="1" customHeight="1" spans="1:3">
      <c r="A391" s="7">
        <v>2200504</v>
      </c>
      <c r="B391" s="7" t="s">
        <v>366</v>
      </c>
      <c r="C391" s="8">
        <v>59</v>
      </c>
    </row>
    <row r="392" s="1" customFormat="1" customHeight="1" spans="1:3">
      <c r="A392" s="7">
        <v>221</v>
      </c>
      <c r="B392" s="88" t="s">
        <v>367</v>
      </c>
      <c r="C392" s="8">
        <v>6717</v>
      </c>
    </row>
    <row r="393" s="1" customFormat="1" customHeight="1" spans="1:3">
      <c r="A393" s="7">
        <v>22101</v>
      </c>
      <c r="B393" s="88" t="s">
        <v>368</v>
      </c>
      <c r="C393" s="8">
        <v>1955</v>
      </c>
    </row>
    <row r="394" s="1" customFormat="1" customHeight="1" spans="1:3">
      <c r="A394" s="7">
        <v>2210103</v>
      </c>
      <c r="B394" s="7" t="s">
        <v>369</v>
      </c>
      <c r="C394" s="8">
        <v>1728</v>
      </c>
    </row>
    <row r="395" s="1" customFormat="1" customHeight="1" spans="1:3">
      <c r="A395" s="7">
        <v>2210105</v>
      </c>
      <c r="B395" s="7" t="s">
        <v>370</v>
      </c>
      <c r="C395" s="8">
        <v>136</v>
      </c>
    </row>
    <row r="396" s="1" customFormat="1" customHeight="1" spans="1:3">
      <c r="A396" s="7">
        <v>2210108</v>
      </c>
      <c r="B396" s="7" t="s">
        <v>371</v>
      </c>
      <c r="C396" s="8">
        <v>91</v>
      </c>
    </row>
    <row r="397" s="1" customFormat="1" customHeight="1" spans="1:3">
      <c r="A397" s="7">
        <v>22102</v>
      </c>
      <c r="B397" s="88" t="s">
        <v>372</v>
      </c>
      <c r="C397" s="8">
        <v>4247</v>
      </c>
    </row>
    <row r="398" s="1" customFormat="1" customHeight="1" spans="1:3">
      <c r="A398" s="7">
        <v>2210201</v>
      </c>
      <c r="B398" s="7" t="s">
        <v>373</v>
      </c>
      <c r="C398" s="8">
        <v>4247</v>
      </c>
    </row>
    <row r="399" s="1" customFormat="1" customHeight="1" spans="1:3">
      <c r="A399" s="7">
        <v>22103</v>
      </c>
      <c r="B399" s="88" t="s">
        <v>374</v>
      </c>
      <c r="C399" s="8">
        <v>515</v>
      </c>
    </row>
    <row r="400" s="1" customFormat="1" customHeight="1" spans="1:3">
      <c r="A400" s="7">
        <v>2210399</v>
      </c>
      <c r="B400" s="7" t="s">
        <v>375</v>
      </c>
      <c r="C400" s="8">
        <v>515</v>
      </c>
    </row>
    <row r="401" s="1" customFormat="1" customHeight="1" spans="1:3">
      <c r="A401" s="7">
        <v>222</v>
      </c>
      <c r="B401" s="88" t="s">
        <v>376</v>
      </c>
      <c r="C401" s="8">
        <v>289</v>
      </c>
    </row>
    <row r="402" s="1" customFormat="1" customHeight="1" spans="1:3">
      <c r="A402" s="7">
        <v>22201</v>
      </c>
      <c r="B402" s="88" t="s">
        <v>377</v>
      </c>
      <c r="C402" s="8">
        <v>250</v>
      </c>
    </row>
    <row r="403" s="1" customFormat="1" customHeight="1" spans="1:3">
      <c r="A403" s="7">
        <v>2220150</v>
      </c>
      <c r="B403" s="7" t="s">
        <v>75</v>
      </c>
      <c r="C403" s="8">
        <v>3</v>
      </c>
    </row>
    <row r="404" s="1" customFormat="1" customHeight="1" spans="1:3">
      <c r="A404" s="7">
        <v>2220199</v>
      </c>
      <c r="B404" s="7" t="s">
        <v>378</v>
      </c>
      <c r="C404" s="8">
        <v>247</v>
      </c>
    </row>
    <row r="405" s="1" customFormat="1" customHeight="1" spans="1:3">
      <c r="A405" s="7">
        <v>22204</v>
      </c>
      <c r="B405" s="88" t="s">
        <v>379</v>
      </c>
      <c r="C405" s="8">
        <v>39</v>
      </c>
    </row>
    <row r="406" s="1" customFormat="1" customHeight="1" spans="1:3">
      <c r="A406" s="7">
        <v>2220499</v>
      </c>
      <c r="B406" s="7" t="s">
        <v>380</v>
      </c>
      <c r="C406" s="8">
        <v>39</v>
      </c>
    </row>
    <row r="407" s="1" customFormat="1" customHeight="1" spans="1:3">
      <c r="A407" s="7">
        <v>224</v>
      </c>
      <c r="B407" s="88" t="s">
        <v>381</v>
      </c>
      <c r="C407" s="8">
        <v>2596</v>
      </c>
    </row>
    <row r="408" s="1" customFormat="1" customHeight="1" spans="1:3">
      <c r="A408" s="7">
        <v>22401</v>
      </c>
      <c r="B408" s="88" t="s">
        <v>382</v>
      </c>
      <c r="C408" s="8">
        <v>594</v>
      </c>
    </row>
    <row r="409" s="1" customFormat="1" customHeight="1" spans="1:3">
      <c r="A409" s="7">
        <v>2240101</v>
      </c>
      <c r="B409" s="7" t="s">
        <v>73</v>
      </c>
      <c r="C409" s="8">
        <v>249</v>
      </c>
    </row>
    <row r="410" s="1" customFormat="1" customHeight="1" spans="1:3">
      <c r="A410" s="7">
        <v>2240102</v>
      </c>
      <c r="B410" s="7" t="s">
        <v>74</v>
      </c>
      <c r="C410" s="8">
        <v>40</v>
      </c>
    </row>
    <row r="411" s="1" customFormat="1" customHeight="1" spans="1:3">
      <c r="A411" s="7">
        <v>2240106</v>
      </c>
      <c r="B411" s="7" t="s">
        <v>383</v>
      </c>
      <c r="C411" s="8">
        <v>3</v>
      </c>
    </row>
    <row r="412" s="1" customFormat="1" customHeight="1" spans="1:3">
      <c r="A412" s="7">
        <v>2240109</v>
      </c>
      <c r="B412" s="7" t="s">
        <v>384</v>
      </c>
      <c r="C412" s="8">
        <v>2</v>
      </c>
    </row>
    <row r="413" s="1" customFormat="1" customHeight="1" spans="1:3">
      <c r="A413" s="7">
        <v>2240150</v>
      </c>
      <c r="B413" s="7" t="s">
        <v>75</v>
      </c>
      <c r="C413" s="8">
        <v>300</v>
      </c>
    </row>
    <row r="414" s="1" customFormat="1" customHeight="1" spans="1:3">
      <c r="A414" s="7">
        <v>22402</v>
      </c>
      <c r="B414" s="88" t="s">
        <v>385</v>
      </c>
      <c r="C414" s="8">
        <v>374</v>
      </c>
    </row>
    <row r="415" s="1" customFormat="1" customHeight="1" spans="1:3">
      <c r="A415" s="7">
        <v>2240204</v>
      </c>
      <c r="B415" s="7" t="s">
        <v>386</v>
      </c>
      <c r="C415" s="8">
        <v>369</v>
      </c>
    </row>
    <row r="416" s="1" customFormat="1" customHeight="1" spans="1:3">
      <c r="A416" s="7">
        <v>2240299</v>
      </c>
      <c r="B416" s="7" t="s">
        <v>387</v>
      </c>
      <c r="C416" s="8">
        <v>5</v>
      </c>
    </row>
    <row r="417" s="1" customFormat="1" customHeight="1" spans="1:3">
      <c r="A417" s="7">
        <v>22404</v>
      </c>
      <c r="B417" s="88" t="s">
        <v>388</v>
      </c>
      <c r="C417" s="8">
        <v>1</v>
      </c>
    </row>
    <row r="418" s="1" customFormat="1" customHeight="1" spans="1:3">
      <c r="A418" s="7">
        <v>2240402</v>
      </c>
      <c r="B418" s="7" t="s">
        <v>74</v>
      </c>
      <c r="C418" s="8">
        <v>1</v>
      </c>
    </row>
    <row r="419" s="1" customFormat="1" customHeight="1" spans="1:3">
      <c r="A419" s="7">
        <v>22405</v>
      </c>
      <c r="B419" s="88" t="s">
        <v>389</v>
      </c>
      <c r="C419" s="8">
        <v>1</v>
      </c>
    </row>
    <row r="420" s="1" customFormat="1" customHeight="1" spans="1:3">
      <c r="A420" s="7">
        <v>2240599</v>
      </c>
      <c r="B420" s="7" t="s">
        <v>390</v>
      </c>
      <c r="C420" s="8">
        <v>1</v>
      </c>
    </row>
    <row r="421" s="1" customFormat="1" customHeight="1" spans="1:3">
      <c r="A421" s="7">
        <v>22406</v>
      </c>
      <c r="B421" s="88" t="s">
        <v>391</v>
      </c>
      <c r="C421" s="8">
        <v>1497</v>
      </c>
    </row>
    <row r="422" s="1" customFormat="1" customHeight="1" spans="1:3">
      <c r="A422" s="7">
        <v>2240601</v>
      </c>
      <c r="B422" s="7" t="s">
        <v>392</v>
      </c>
      <c r="C422" s="8">
        <v>1497</v>
      </c>
    </row>
    <row r="423" s="1" customFormat="1" customHeight="1" spans="1:3">
      <c r="A423" s="7">
        <v>22407</v>
      </c>
      <c r="B423" s="88" t="s">
        <v>393</v>
      </c>
      <c r="C423" s="8">
        <v>13</v>
      </c>
    </row>
    <row r="424" s="1" customFormat="1" customHeight="1" spans="1:3">
      <c r="A424" s="7">
        <v>2240703</v>
      </c>
      <c r="B424" s="7" t="s">
        <v>394</v>
      </c>
      <c r="C424" s="8">
        <v>11</v>
      </c>
    </row>
    <row r="425" s="1" customFormat="1" customHeight="1" spans="1:3">
      <c r="A425" s="7">
        <v>2240799</v>
      </c>
      <c r="B425" s="7" t="s">
        <v>395</v>
      </c>
      <c r="C425" s="8">
        <v>2</v>
      </c>
    </row>
    <row r="426" s="1" customFormat="1" customHeight="1" spans="1:3">
      <c r="A426" s="7">
        <v>22499</v>
      </c>
      <c r="B426" s="88" t="s">
        <v>396</v>
      </c>
      <c r="C426" s="8">
        <v>116</v>
      </c>
    </row>
    <row r="427" s="1" customFormat="1" customHeight="1" spans="1:3">
      <c r="A427" s="7">
        <v>2249999</v>
      </c>
      <c r="B427" s="7" t="s">
        <v>397</v>
      </c>
      <c r="C427" s="8">
        <v>116</v>
      </c>
    </row>
    <row r="428" s="1" customFormat="1" customHeight="1" spans="1:3">
      <c r="A428" s="7">
        <v>232</v>
      </c>
      <c r="B428" s="88" t="s">
        <v>398</v>
      </c>
      <c r="C428" s="8">
        <v>4845</v>
      </c>
    </row>
    <row r="429" customHeight="1" spans="1:3">
      <c r="A429" s="7">
        <v>23203</v>
      </c>
      <c r="B429" s="88" t="s">
        <v>399</v>
      </c>
      <c r="C429" s="8">
        <v>4845</v>
      </c>
    </row>
    <row r="430" customHeight="1" spans="1:3">
      <c r="A430" s="7">
        <v>2320301</v>
      </c>
      <c r="B430" s="7" t="s">
        <v>400</v>
      </c>
      <c r="C430" s="8">
        <v>4800</v>
      </c>
    </row>
    <row r="431" customHeight="1" spans="1:3">
      <c r="A431" s="7">
        <v>2320303</v>
      </c>
      <c r="B431" s="7" t="s">
        <v>401</v>
      </c>
      <c r="C431" s="8">
        <v>45</v>
      </c>
    </row>
    <row r="432" customHeight="1" spans="1:3">
      <c r="A432" s="7">
        <v>233</v>
      </c>
      <c r="B432" s="88" t="s">
        <v>402</v>
      </c>
      <c r="C432" s="8">
        <v>21</v>
      </c>
    </row>
    <row r="433" customHeight="1" spans="1:3">
      <c r="A433" s="7">
        <v>23303</v>
      </c>
      <c r="B433" s="88" t="s">
        <v>403</v>
      </c>
      <c r="C433" s="8">
        <v>21</v>
      </c>
    </row>
    <row r="434" customHeight="1" spans="1:3">
      <c r="A434" s="7">
        <v>2330301</v>
      </c>
      <c r="B434" s="7" t="s">
        <v>404</v>
      </c>
      <c r="C434" s="8">
        <v>21</v>
      </c>
    </row>
  </sheetData>
  <autoFilter xmlns:etc="http://www.wps.cn/officeDocument/2017/etCustomData" ref="A3:C434" etc:filterBottomFollowUsedRange="0">
    <extLst/>
  </autoFilter>
  <mergeCells count="2">
    <mergeCell ref="A1:C1"/>
    <mergeCell ref="A2:C2"/>
  </mergeCells>
  <dataValidations count="1">
    <dataValidation type="decimal" operator="between" allowBlank="1" showInputMessage="1" showErrorMessage="1" sqref="C4:C434">
      <formula1>-99999999999999</formula1>
      <formula2>99999999999999</formula2>
    </dataValidation>
  </dataValidations>
  <pageMargins left="0.708661417322835" right="0.708661417322835" top="0.393700787401575" bottom="0.590551181102362" header="0.31496062992126" footer="0.31496062992126"/>
  <pageSetup paperSize="9" fitToHeight="1000" orientation="portrait" horizontalDpi="600" vertic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Zeros="0" zoomScaleSheetLayoutView="60" workbookViewId="0">
      <selection activeCell="D43" sqref="D43"/>
    </sheetView>
  </sheetViews>
  <sheetFormatPr defaultColWidth="9.125" defaultRowHeight="14.25" outlineLevelCol="3"/>
  <cols>
    <col min="1" max="1" width="26.25" style="146" customWidth="1"/>
    <col min="2" max="2" width="16.125" style="146" customWidth="1"/>
    <col min="3" max="3" width="15.5" style="146" customWidth="1"/>
    <col min="4" max="4" width="16.75" style="146" customWidth="1"/>
    <col min="5" max="252" width="9.125" customWidth="1"/>
  </cols>
  <sheetData>
    <row r="1" s="145" customFormat="1" ht="28.5" customHeight="1" spans="1:4">
      <c r="A1" s="166" t="s">
        <v>405</v>
      </c>
      <c r="B1" s="147"/>
      <c r="C1" s="147"/>
      <c r="D1" s="147"/>
    </row>
    <row r="2" s="145" customFormat="1" ht="17.1" customHeight="1" spans="1:4">
      <c r="A2" s="148"/>
      <c r="B2" s="149"/>
      <c r="C2" s="149"/>
      <c r="D2" s="149" t="s">
        <v>66</v>
      </c>
    </row>
    <row r="3" s="77" customFormat="1" ht="18.75" customHeight="1" spans="1:4">
      <c r="A3" s="5" t="s">
        <v>32</v>
      </c>
      <c r="B3" s="5" t="s">
        <v>406</v>
      </c>
      <c r="C3" s="5" t="s">
        <v>407</v>
      </c>
      <c r="D3" s="5" t="s">
        <v>69</v>
      </c>
    </row>
    <row r="4" s="77" customFormat="1" ht="17.1" customHeight="1" spans="1:4">
      <c r="A4" s="7" t="s">
        <v>408</v>
      </c>
      <c r="B4" s="8">
        <v>23303</v>
      </c>
      <c r="C4" s="8">
        <v>17872</v>
      </c>
      <c r="D4" s="8">
        <v>19204</v>
      </c>
    </row>
    <row r="5" s="77" customFormat="1" ht="17.1" customHeight="1" spans="1:4">
      <c r="A5" s="7" t="s">
        <v>409</v>
      </c>
      <c r="B5" s="8">
        <v>254</v>
      </c>
      <c r="C5" s="8">
        <v>155</v>
      </c>
      <c r="D5" s="8">
        <v>314</v>
      </c>
    </row>
    <row r="6" s="77" customFormat="1" ht="17.1" customHeight="1" spans="1:4">
      <c r="A6" s="7" t="s">
        <v>410</v>
      </c>
      <c r="B6" s="8">
        <v>9092</v>
      </c>
      <c r="C6" s="8">
        <v>7450</v>
      </c>
      <c r="D6" s="8">
        <v>7179</v>
      </c>
    </row>
    <row r="7" s="77" customFormat="1" ht="17.1" customHeight="1" spans="1:4">
      <c r="A7" s="7" t="s">
        <v>411</v>
      </c>
      <c r="B7" s="8">
        <v>60986</v>
      </c>
      <c r="C7" s="8">
        <v>49557</v>
      </c>
      <c r="D7" s="8">
        <v>47130</v>
      </c>
    </row>
    <row r="8" s="77" customFormat="1" ht="17.1" customHeight="1" spans="1:4">
      <c r="A8" s="7" t="s">
        <v>412</v>
      </c>
      <c r="B8" s="8">
        <v>367</v>
      </c>
      <c r="C8" s="8">
        <v>119</v>
      </c>
      <c r="D8" s="8">
        <v>119</v>
      </c>
    </row>
    <row r="9" s="77" customFormat="1" ht="17.1" customHeight="1" spans="1:4">
      <c r="A9" s="7" t="s">
        <v>413</v>
      </c>
      <c r="B9" s="8">
        <v>2029</v>
      </c>
      <c r="C9" s="8">
        <v>1470</v>
      </c>
      <c r="D9" s="8">
        <v>1330</v>
      </c>
    </row>
    <row r="10" s="77" customFormat="1" ht="17.1" customHeight="1" spans="1:4">
      <c r="A10" s="7" t="s">
        <v>414</v>
      </c>
      <c r="B10" s="8">
        <v>51784</v>
      </c>
      <c r="C10" s="8">
        <v>51073</v>
      </c>
      <c r="D10" s="8">
        <v>46736</v>
      </c>
    </row>
    <row r="11" s="77" customFormat="1" ht="17.1" customHeight="1" spans="1:4">
      <c r="A11" s="7" t="s">
        <v>415</v>
      </c>
      <c r="B11" s="8">
        <v>22872</v>
      </c>
      <c r="C11" s="8">
        <v>17502</v>
      </c>
      <c r="D11" s="8">
        <v>15515</v>
      </c>
    </row>
    <row r="12" s="77" customFormat="1" ht="17.1" customHeight="1" spans="1:4">
      <c r="A12" s="7" t="s">
        <v>416</v>
      </c>
      <c r="B12" s="8">
        <v>2897</v>
      </c>
      <c r="C12" s="8">
        <v>2024</v>
      </c>
      <c r="D12" s="8">
        <v>1378</v>
      </c>
    </row>
    <row r="13" s="77" customFormat="1" ht="17.1" customHeight="1" spans="1:4">
      <c r="A13" s="7" t="s">
        <v>417</v>
      </c>
      <c r="B13" s="8">
        <v>4907</v>
      </c>
      <c r="C13" s="8">
        <v>17514</v>
      </c>
      <c r="D13" s="8">
        <v>20541</v>
      </c>
    </row>
    <row r="14" s="77" customFormat="1" ht="17.1" customHeight="1" spans="1:4">
      <c r="A14" s="7" t="s">
        <v>418</v>
      </c>
      <c r="B14" s="8">
        <v>73188</v>
      </c>
      <c r="C14" s="8">
        <v>66111</v>
      </c>
      <c r="D14" s="8">
        <v>68379</v>
      </c>
    </row>
    <row r="15" s="77" customFormat="1" ht="17.1" customHeight="1" spans="1:4">
      <c r="A15" s="7" t="s">
        <v>419</v>
      </c>
      <c r="B15" s="8">
        <v>8863</v>
      </c>
      <c r="C15" s="8">
        <v>1866</v>
      </c>
      <c r="D15" s="8">
        <v>1832</v>
      </c>
    </row>
    <row r="16" s="77" customFormat="1" ht="17.1" customHeight="1" spans="1:4">
      <c r="A16" s="7" t="s">
        <v>420</v>
      </c>
      <c r="B16" s="8">
        <v>1627</v>
      </c>
      <c r="C16" s="8">
        <v>1052</v>
      </c>
      <c r="D16" s="8">
        <v>1029</v>
      </c>
    </row>
    <row r="17" s="77" customFormat="1" ht="17.1" customHeight="1" spans="1:4">
      <c r="A17" s="7" t="s">
        <v>421</v>
      </c>
      <c r="B17" s="8">
        <v>144</v>
      </c>
      <c r="C17" s="8">
        <v>109</v>
      </c>
      <c r="D17" s="8">
        <v>94</v>
      </c>
    </row>
    <row r="18" s="77" customFormat="1" ht="17.1" customHeight="1" spans="1:4">
      <c r="A18" s="7" t="s">
        <v>422</v>
      </c>
      <c r="B18" s="8">
        <v>1684</v>
      </c>
      <c r="C18" s="8">
        <v>1321</v>
      </c>
      <c r="D18" s="8">
        <v>1314</v>
      </c>
    </row>
    <row r="19" s="77" customFormat="1" ht="17.1" customHeight="1" spans="1:4">
      <c r="A19" s="7" t="s">
        <v>423</v>
      </c>
      <c r="B19" s="8">
        <v>9298</v>
      </c>
      <c r="C19" s="8">
        <v>11513</v>
      </c>
      <c r="D19" s="8">
        <v>11761</v>
      </c>
    </row>
    <row r="20" s="77" customFormat="1" ht="17.1" customHeight="1" spans="1:4">
      <c r="A20" s="7" t="s">
        <v>424</v>
      </c>
      <c r="B20" s="8">
        <v>4743</v>
      </c>
      <c r="C20" s="8">
        <v>7125</v>
      </c>
      <c r="D20" s="8">
        <v>6717</v>
      </c>
    </row>
    <row r="21" s="77" customFormat="1" ht="17.1" customHeight="1" spans="1:4">
      <c r="A21" s="7" t="s">
        <v>425</v>
      </c>
      <c r="B21" s="8">
        <v>2377</v>
      </c>
      <c r="C21" s="8">
        <v>287</v>
      </c>
      <c r="D21" s="8">
        <v>289</v>
      </c>
    </row>
    <row r="22" s="77" customFormat="1" ht="17.1" customHeight="1" spans="1:4">
      <c r="A22" s="7" t="s">
        <v>426</v>
      </c>
      <c r="B22" s="8">
        <v>2218</v>
      </c>
      <c r="C22" s="8">
        <v>2628</v>
      </c>
      <c r="D22" s="8">
        <v>2596</v>
      </c>
    </row>
    <row r="23" s="77" customFormat="1" ht="17.1" customHeight="1" spans="1:4">
      <c r="A23" s="7" t="s">
        <v>427</v>
      </c>
      <c r="B23" s="8">
        <v>3000</v>
      </c>
      <c r="C23" s="8"/>
      <c r="D23" s="8"/>
    </row>
    <row r="24" s="77" customFormat="1" ht="17.1" customHeight="1" spans="1:4">
      <c r="A24" s="7" t="s">
        <v>428</v>
      </c>
      <c r="B24" s="8">
        <v>10750</v>
      </c>
      <c r="C24" s="8"/>
      <c r="D24" s="8"/>
    </row>
    <row r="25" s="77" customFormat="1" ht="17.1" customHeight="1" spans="1:4">
      <c r="A25" s="7" t="s">
        <v>429</v>
      </c>
      <c r="B25" s="8">
        <v>3391</v>
      </c>
      <c r="C25" s="8">
        <v>4841</v>
      </c>
      <c r="D25" s="8">
        <v>4845</v>
      </c>
    </row>
    <row r="26" s="77" customFormat="1" ht="17.1" customHeight="1" spans="1:4">
      <c r="A26" s="7" t="s">
        <v>430</v>
      </c>
      <c r="B26" s="8"/>
      <c r="C26" s="8"/>
      <c r="D26" s="8">
        <v>21</v>
      </c>
    </row>
    <row r="27" s="77" customFormat="1" ht="17.1" customHeight="1" spans="1:4">
      <c r="A27" s="7"/>
      <c r="B27" s="8"/>
      <c r="C27" s="8"/>
      <c r="D27" s="8"/>
    </row>
    <row r="28" s="77" customFormat="1" ht="17.1" customHeight="1" spans="1:4">
      <c r="A28" s="7"/>
      <c r="B28" s="8"/>
      <c r="C28" s="8"/>
      <c r="D28" s="8"/>
    </row>
    <row r="29" s="77" customFormat="1" ht="17.25" customHeight="1" spans="1:4">
      <c r="A29" s="7"/>
      <c r="B29" s="8"/>
      <c r="C29" s="8"/>
      <c r="D29" s="8"/>
    </row>
    <row r="30" s="77" customFormat="1" ht="17.25" customHeight="1" spans="1:4">
      <c r="A30" s="7"/>
      <c r="B30" s="8"/>
      <c r="C30" s="8"/>
      <c r="D30" s="8"/>
    </row>
    <row r="31" s="77" customFormat="1" ht="17.25" customHeight="1" spans="1:4">
      <c r="A31" s="7"/>
      <c r="B31" s="8"/>
      <c r="C31" s="8"/>
      <c r="D31" s="150"/>
    </row>
    <row r="32" s="77" customFormat="1" ht="17.1" customHeight="1" spans="1:4">
      <c r="A32" s="7"/>
      <c r="B32" s="8"/>
      <c r="C32" s="135"/>
      <c r="D32" s="151"/>
    </row>
    <row r="33" s="77" customFormat="1" ht="17.1" customHeight="1" spans="1:4">
      <c r="A33" s="7"/>
      <c r="B33" s="8"/>
      <c r="C33" s="8"/>
      <c r="D33" s="8"/>
    </row>
    <row r="34" s="77" customFormat="1" ht="17.1" customHeight="1" spans="1:4">
      <c r="A34" s="7"/>
      <c r="B34" s="135"/>
      <c r="C34" s="8"/>
      <c r="D34" s="8"/>
    </row>
    <row r="35" s="77" customFormat="1" ht="17.1" customHeight="1" spans="1:4">
      <c r="A35" s="7"/>
      <c r="B35" s="8"/>
      <c r="C35" s="8"/>
      <c r="D35" s="8"/>
    </row>
    <row r="36" s="77" customFormat="1" ht="17.25" customHeight="1" spans="1:4">
      <c r="A36" s="7"/>
      <c r="B36" s="8"/>
      <c r="C36" s="8"/>
      <c r="D36" s="8"/>
    </row>
    <row r="37" s="77" customFormat="1" ht="17.25" customHeight="1" spans="1:4">
      <c r="A37" s="7"/>
      <c r="B37" s="8"/>
      <c r="C37" s="8"/>
      <c r="D37" s="8"/>
    </row>
    <row r="38" s="77" customFormat="1" ht="17.25" customHeight="1" spans="1:4">
      <c r="A38" s="7"/>
      <c r="B38" s="8"/>
      <c r="C38" s="8"/>
      <c r="D38" s="8"/>
    </row>
    <row r="39" s="77" customFormat="1" ht="17.1" customHeight="1" spans="1:4">
      <c r="A39" s="5" t="s">
        <v>431</v>
      </c>
      <c r="B39" s="8">
        <f>SUM(B4:B38)</f>
        <v>299774</v>
      </c>
      <c r="C39" s="8">
        <f>SUM(C4:C38)</f>
        <v>261589</v>
      </c>
      <c r="D39" s="8">
        <f>SUM(D4:D38)</f>
        <v>258323</v>
      </c>
    </row>
  </sheetData>
  <mergeCells count="1">
    <mergeCell ref="A1:D1"/>
  </mergeCells>
  <pageMargins left="0.708661417322835" right="0.708661417322835" top="0.748031496062992" bottom="0.748031496062992" header="0.31496062992126" footer="0.31496062992126"/>
  <pageSetup paperSize="9"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0"/>
  <sheetViews>
    <sheetView showZeros="0" zoomScaleSheetLayoutView="60" workbookViewId="0">
      <selection activeCell="D5" sqref="D5"/>
    </sheetView>
  </sheetViews>
  <sheetFormatPr defaultColWidth="12.125" defaultRowHeight="14.25" outlineLevelCol="7"/>
  <cols>
    <col min="1" max="1" width="8.75" style="1" customWidth="1"/>
    <col min="2" max="2" width="35.375" style="1" customWidth="1"/>
    <col min="3" max="3" width="15.25" style="1" customWidth="1"/>
    <col min="4" max="8" width="14.625" style="1" customWidth="1"/>
    <col min="9" max="16384" width="12.125" style="1"/>
  </cols>
  <sheetData>
    <row r="1" ht="42.75" customHeight="1" spans="1:8">
      <c r="A1" s="163" t="s">
        <v>432</v>
      </c>
      <c r="B1" s="2"/>
      <c r="C1" s="2"/>
      <c r="D1" s="2"/>
      <c r="E1" s="2"/>
      <c r="F1" s="2"/>
      <c r="G1" s="2"/>
      <c r="H1" s="2"/>
    </row>
    <row r="2" customFormat="1" ht="42.75" customHeight="1" spans="1:8">
      <c r="A2" s="2"/>
      <c r="B2" s="2"/>
      <c r="C2" s="2"/>
      <c r="D2" s="2"/>
      <c r="E2" s="2"/>
      <c r="F2" s="2"/>
      <c r="G2" s="2"/>
      <c r="H2" s="2"/>
    </row>
    <row r="3" s="136" customFormat="1" ht="35.25" customHeight="1" spans="1:8">
      <c r="A3" s="116" t="s">
        <v>67</v>
      </c>
      <c r="B3" s="138" t="s">
        <v>68</v>
      </c>
      <c r="C3" s="138" t="s">
        <v>70</v>
      </c>
      <c r="D3" s="139"/>
      <c r="E3" s="140"/>
      <c r="F3" s="138" t="s">
        <v>433</v>
      </c>
      <c r="G3" s="139"/>
      <c r="H3" s="141"/>
    </row>
    <row r="4" s="137" customFormat="1" ht="45" customHeight="1" spans="1:8">
      <c r="A4" s="84"/>
      <c r="B4" s="142"/>
      <c r="C4" s="142"/>
      <c r="D4" s="142" t="s">
        <v>434</v>
      </c>
      <c r="E4" s="143" t="s">
        <v>435</v>
      </c>
      <c r="F4" s="142"/>
      <c r="G4" s="84" t="s">
        <v>434</v>
      </c>
      <c r="H4" s="144" t="s">
        <v>435</v>
      </c>
    </row>
    <row r="5" s="137" customFormat="1" ht="16.9" customHeight="1" spans="1:8">
      <c r="A5" s="7"/>
      <c r="B5" s="88" t="s">
        <v>70</v>
      </c>
      <c r="C5" s="8">
        <f t="shared" ref="C5:F5" si="0">C6+C11+C21+C27+C33+C37+C40+C44+C46+C52+C54+C58</f>
        <v>258323</v>
      </c>
      <c r="D5" s="8">
        <f t="shared" si="0"/>
        <v>258323</v>
      </c>
      <c r="E5" s="8">
        <f t="shared" si="0"/>
        <v>0</v>
      </c>
      <c r="F5" s="8">
        <f t="shared" si="0"/>
        <v>96935</v>
      </c>
      <c r="G5" s="8">
        <f>SUM(G6,G11,G21,G27,G33,G37,G40,G44,G46,G52,G54,G58)</f>
        <v>96935</v>
      </c>
      <c r="H5" s="8">
        <f>SUM(H6,H11,H21,H27,H33,H37,H40,H44,H46,H52,H54,H58)</f>
        <v>0</v>
      </c>
    </row>
    <row r="6" s="137" customFormat="1" ht="16.9" customHeight="1" spans="1:8">
      <c r="A6" s="7">
        <v>501</v>
      </c>
      <c r="B6" s="88" t="s">
        <v>436</v>
      </c>
      <c r="C6" s="8">
        <f t="shared" ref="C6:H6" si="1">SUM(C7:C10)</f>
        <v>35851</v>
      </c>
      <c r="D6" s="8">
        <f t="shared" si="1"/>
        <v>35851</v>
      </c>
      <c r="E6" s="8">
        <f t="shared" si="1"/>
        <v>0</v>
      </c>
      <c r="F6" s="8">
        <f t="shared" si="1"/>
        <v>31807</v>
      </c>
      <c r="G6" s="8">
        <f t="shared" si="1"/>
        <v>31807</v>
      </c>
      <c r="H6" s="8">
        <f t="shared" si="1"/>
        <v>0</v>
      </c>
    </row>
    <row r="7" s="137" customFormat="1" ht="16.9" customHeight="1" spans="1:8">
      <c r="A7" s="7">
        <v>50101</v>
      </c>
      <c r="B7" s="7" t="s">
        <v>437</v>
      </c>
      <c r="C7" s="8">
        <v>17747</v>
      </c>
      <c r="D7" s="8">
        <v>17747</v>
      </c>
      <c r="E7" s="8"/>
      <c r="F7" s="8">
        <v>17470</v>
      </c>
      <c r="G7" s="8">
        <v>17470</v>
      </c>
      <c r="H7" s="8"/>
    </row>
    <row r="8" s="137" customFormat="1" ht="16.9" customHeight="1" spans="1:8">
      <c r="A8" s="7">
        <v>50102</v>
      </c>
      <c r="B8" s="7" t="s">
        <v>438</v>
      </c>
      <c r="C8" s="8">
        <v>10191</v>
      </c>
      <c r="D8" s="8">
        <v>10191</v>
      </c>
      <c r="E8" s="8"/>
      <c r="F8" s="8">
        <f t="shared" ref="F8:F10" si="2">G8+H8</f>
        <v>8873</v>
      </c>
      <c r="G8" s="8">
        <v>8873</v>
      </c>
      <c r="H8" s="8"/>
    </row>
    <row r="9" s="137" customFormat="1" ht="16.9" customHeight="1" spans="1:8">
      <c r="A9" s="7">
        <v>50103</v>
      </c>
      <c r="B9" s="7" t="s">
        <v>439</v>
      </c>
      <c r="C9" s="8">
        <f t="shared" ref="C9:C20" si="3">D9+E9</f>
        <v>3092</v>
      </c>
      <c r="D9" s="8">
        <v>3092</v>
      </c>
      <c r="E9" s="8"/>
      <c r="F9" s="8">
        <f t="shared" si="2"/>
        <v>2954</v>
      </c>
      <c r="G9" s="8">
        <v>2954</v>
      </c>
      <c r="H9" s="8"/>
    </row>
    <row r="10" s="137" customFormat="1" ht="16.9" customHeight="1" spans="1:8">
      <c r="A10" s="7">
        <v>50199</v>
      </c>
      <c r="B10" s="7" t="s">
        <v>440</v>
      </c>
      <c r="C10" s="8">
        <f t="shared" si="3"/>
        <v>4821</v>
      </c>
      <c r="D10" s="8">
        <v>4821</v>
      </c>
      <c r="E10" s="8"/>
      <c r="F10" s="8">
        <f t="shared" si="2"/>
        <v>2510</v>
      </c>
      <c r="G10" s="8">
        <v>2510</v>
      </c>
      <c r="H10" s="8"/>
    </row>
    <row r="11" s="137" customFormat="1" ht="16.9" customHeight="1" spans="1:8">
      <c r="A11" s="7">
        <v>502</v>
      </c>
      <c r="B11" s="88" t="s">
        <v>441</v>
      </c>
      <c r="C11" s="8">
        <f t="shared" ref="C11:H11" si="4">SUM(C12:C20)</f>
        <v>14736</v>
      </c>
      <c r="D11" s="8">
        <f t="shared" si="4"/>
        <v>14736</v>
      </c>
      <c r="E11" s="8">
        <f t="shared" si="4"/>
        <v>0</v>
      </c>
      <c r="F11" s="8">
        <f t="shared" si="4"/>
        <v>2087</v>
      </c>
      <c r="G11" s="8">
        <f t="shared" si="4"/>
        <v>2087</v>
      </c>
      <c r="H11" s="8">
        <f t="shared" si="4"/>
        <v>0</v>
      </c>
    </row>
    <row r="12" s="137" customFormat="1" ht="16.9" customHeight="1" spans="1:8">
      <c r="A12" s="7">
        <v>50201</v>
      </c>
      <c r="B12" s="7" t="s">
        <v>442</v>
      </c>
      <c r="C12" s="8">
        <f t="shared" si="3"/>
        <v>3311</v>
      </c>
      <c r="D12" s="8">
        <v>3311</v>
      </c>
      <c r="E12" s="8"/>
      <c r="F12" s="8">
        <f t="shared" ref="F12:F20" si="5">G12+H12</f>
        <v>1756</v>
      </c>
      <c r="G12" s="8">
        <v>1756</v>
      </c>
      <c r="H12" s="8"/>
    </row>
    <row r="13" s="137" customFormat="1" ht="16.9" customHeight="1" spans="1:8">
      <c r="A13" s="7">
        <v>50202</v>
      </c>
      <c r="B13" s="7" t="s">
        <v>443</v>
      </c>
      <c r="C13" s="8">
        <f t="shared" si="3"/>
        <v>79</v>
      </c>
      <c r="D13" s="8">
        <v>79</v>
      </c>
      <c r="E13" s="8"/>
      <c r="F13" s="8">
        <f t="shared" si="5"/>
        <v>24</v>
      </c>
      <c r="G13" s="8">
        <v>24</v>
      </c>
      <c r="H13" s="8"/>
    </row>
    <row r="14" s="137" customFormat="1" ht="16.9" customHeight="1" spans="1:8">
      <c r="A14" s="7">
        <v>50203</v>
      </c>
      <c r="B14" s="7" t="s">
        <v>444</v>
      </c>
      <c r="C14" s="8">
        <f t="shared" si="3"/>
        <v>37</v>
      </c>
      <c r="D14" s="8">
        <v>37</v>
      </c>
      <c r="E14" s="8"/>
      <c r="F14" s="8">
        <f t="shared" si="5"/>
        <v>22</v>
      </c>
      <c r="G14" s="8">
        <v>22</v>
      </c>
      <c r="H14" s="8"/>
    </row>
    <row r="15" s="137" customFormat="1" ht="16.9" customHeight="1" spans="1:8">
      <c r="A15" s="7">
        <v>50204</v>
      </c>
      <c r="B15" s="7" t="s">
        <v>445</v>
      </c>
      <c r="C15" s="8">
        <f t="shared" si="3"/>
        <v>197</v>
      </c>
      <c r="D15" s="8">
        <v>197</v>
      </c>
      <c r="E15" s="8"/>
      <c r="F15" s="8">
        <f t="shared" si="5"/>
        <v>0</v>
      </c>
      <c r="G15" s="8"/>
      <c r="H15" s="8"/>
    </row>
    <row r="16" s="137" customFormat="1" ht="16.9" customHeight="1" spans="1:8">
      <c r="A16" s="7">
        <v>50205</v>
      </c>
      <c r="B16" s="7" t="s">
        <v>446</v>
      </c>
      <c r="C16" s="8">
        <f t="shared" si="3"/>
        <v>1527</v>
      </c>
      <c r="D16" s="8">
        <v>1527</v>
      </c>
      <c r="E16" s="8"/>
      <c r="F16" s="8">
        <f t="shared" si="5"/>
        <v>0</v>
      </c>
      <c r="G16" s="8"/>
      <c r="H16" s="8"/>
    </row>
    <row r="17" s="137" customFormat="1" ht="16.9" customHeight="1" spans="1:8">
      <c r="A17" s="7">
        <v>50206</v>
      </c>
      <c r="B17" s="7" t="s">
        <v>447</v>
      </c>
      <c r="C17" s="8">
        <f t="shared" si="3"/>
        <v>38</v>
      </c>
      <c r="D17" s="8">
        <v>38</v>
      </c>
      <c r="E17" s="8"/>
      <c r="F17" s="8">
        <f t="shared" si="5"/>
        <v>34</v>
      </c>
      <c r="G17" s="8">
        <v>34</v>
      </c>
      <c r="H17" s="8"/>
    </row>
    <row r="18" s="137" customFormat="1" ht="16.9" customHeight="1" spans="1:8">
      <c r="A18" s="7">
        <v>50208</v>
      </c>
      <c r="B18" s="7" t="s">
        <v>448</v>
      </c>
      <c r="C18" s="8">
        <f t="shared" si="3"/>
        <v>277</v>
      </c>
      <c r="D18" s="8">
        <v>277</v>
      </c>
      <c r="E18" s="8"/>
      <c r="F18" s="8">
        <f t="shared" si="5"/>
        <v>249</v>
      </c>
      <c r="G18" s="8">
        <v>249</v>
      </c>
      <c r="H18" s="8"/>
    </row>
    <row r="19" s="137" customFormat="1" ht="16.9" customHeight="1" spans="1:8">
      <c r="A19" s="7">
        <v>50209</v>
      </c>
      <c r="B19" s="7" t="s">
        <v>449</v>
      </c>
      <c r="C19" s="8">
        <f t="shared" si="3"/>
        <v>209</v>
      </c>
      <c r="D19" s="8">
        <v>209</v>
      </c>
      <c r="E19" s="8"/>
      <c r="F19" s="8">
        <f t="shared" si="5"/>
        <v>0</v>
      </c>
      <c r="G19" s="8"/>
      <c r="H19" s="8"/>
    </row>
    <row r="20" s="137" customFormat="1" ht="16.9" customHeight="1" spans="1:8">
      <c r="A20" s="7">
        <v>50299</v>
      </c>
      <c r="B20" s="7" t="s">
        <v>450</v>
      </c>
      <c r="C20" s="8">
        <f t="shared" si="3"/>
        <v>9061</v>
      </c>
      <c r="D20" s="8">
        <v>9061</v>
      </c>
      <c r="E20" s="8"/>
      <c r="F20" s="8">
        <f t="shared" si="5"/>
        <v>2</v>
      </c>
      <c r="G20" s="8">
        <v>2</v>
      </c>
      <c r="H20" s="8"/>
    </row>
    <row r="21" s="137" customFormat="1" ht="16.9" customHeight="1" spans="1:8">
      <c r="A21" s="7">
        <v>503</v>
      </c>
      <c r="B21" s="88" t="s">
        <v>451</v>
      </c>
      <c r="C21" s="8">
        <f t="shared" ref="C21:H21" si="6">SUM(C22:C26)</f>
        <v>49566</v>
      </c>
      <c r="D21" s="8">
        <f t="shared" si="6"/>
        <v>49566</v>
      </c>
      <c r="E21" s="8">
        <f t="shared" si="6"/>
        <v>0</v>
      </c>
      <c r="F21" s="8">
        <f t="shared" si="6"/>
        <v>0</v>
      </c>
      <c r="G21" s="8">
        <f t="shared" si="6"/>
        <v>0</v>
      </c>
      <c r="H21" s="8">
        <f t="shared" si="6"/>
        <v>0</v>
      </c>
    </row>
    <row r="22" s="137" customFormat="1" ht="16.9" customHeight="1" spans="1:8">
      <c r="A22" s="7">
        <v>50301</v>
      </c>
      <c r="B22" s="7" t="s">
        <v>452</v>
      </c>
      <c r="C22" s="8">
        <f t="shared" ref="C22:C26" si="7">D22+E22</f>
        <v>32</v>
      </c>
      <c r="D22" s="8">
        <v>32</v>
      </c>
      <c r="E22" s="8"/>
      <c r="F22" s="8">
        <f t="shared" ref="F22:F26" si="8">G22+H22</f>
        <v>0</v>
      </c>
      <c r="G22" s="8"/>
      <c r="H22" s="8"/>
    </row>
    <row r="23" s="137" customFormat="1" ht="16.9" customHeight="1" spans="1:8">
      <c r="A23" s="7">
        <v>50302</v>
      </c>
      <c r="B23" s="7" t="s">
        <v>453</v>
      </c>
      <c r="C23" s="8">
        <f t="shared" si="7"/>
        <v>48090</v>
      </c>
      <c r="D23" s="8">
        <v>48090</v>
      </c>
      <c r="E23" s="8"/>
      <c r="F23" s="8">
        <f t="shared" si="8"/>
        <v>0</v>
      </c>
      <c r="G23" s="8"/>
      <c r="H23" s="8"/>
    </row>
    <row r="24" s="137" customFormat="1" ht="16.9" customHeight="1" spans="1:8">
      <c r="A24" s="7">
        <v>50306</v>
      </c>
      <c r="B24" s="7" t="s">
        <v>454</v>
      </c>
      <c r="C24" s="8">
        <f t="shared" si="7"/>
        <v>40</v>
      </c>
      <c r="D24" s="8">
        <v>40</v>
      </c>
      <c r="E24" s="8"/>
      <c r="F24" s="8">
        <f t="shared" si="8"/>
        <v>0</v>
      </c>
      <c r="G24" s="8"/>
      <c r="H24" s="8"/>
    </row>
    <row r="25" s="137" customFormat="1" ht="16.9" customHeight="1" spans="1:8">
      <c r="A25" s="7">
        <v>50307</v>
      </c>
      <c r="B25" s="7" t="s">
        <v>455</v>
      </c>
      <c r="C25" s="8">
        <f t="shared" si="7"/>
        <v>563</v>
      </c>
      <c r="D25" s="8">
        <v>563</v>
      </c>
      <c r="E25" s="8"/>
      <c r="F25" s="8">
        <f t="shared" si="8"/>
        <v>0</v>
      </c>
      <c r="G25" s="8"/>
      <c r="H25" s="8"/>
    </row>
    <row r="26" s="137" customFormat="1" ht="16.9" customHeight="1" spans="1:8">
      <c r="A26" s="7">
        <v>50399</v>
      </c>
      <c r="B26" s="7" t="s">
        <v>456</v>
      </c>
      <c r="C26" s="8">
        <f t="shared" si="7"/>
        <v>841</v>
      </c>
      <c r="D26" s="8">
        <v>841</v>
      </c>
      <c r="E26" s="8"/>
      <c r="F26" s="8">
        <f t="shared" si="8"/>
        <v>0</v>
      </c>
      <c r="G26" s="8"/>
      <c r="H26" s="8"/>
    </row>
    <row r="27" s="137" customFormat="1" ht="16.9" customHeight="1" spans="1:8">
      <c r="A27" s="7">
        <v>504</v>
      </c>
      <c r="B27" s="88" t="s">
        <v>457</v>
      </c>
      <c r="C27" s="8">
        <f>SUM(C28:C32)</f>
        <v>8927</v>
      </c>
      <c r="D27" s="8">
        <f>SUM(D28:D32)</f>
        <v>8927</v>
      </c>
      <c r="E27" s="8">
        <f t="shared" ref="E27:H27" si="9">SUM(E29:E32)</f>
        <v>0</v>
      </c>
      <c r="F27" s="8">
        <f t="shared" si="9"/>
        <v>0</v>
      </c>
      <c r="G27" s="8">
        <f t="shared" si="9"/>
        <v>0</v>
      </c>
      <c r="H27" s="8">
        <f t="shared" si="9"/>
        <v>0</v>
      </c>
    </row>
    <row r="28" s="137" customFormat="1" ht="16.9" customHeight="1" spans="1:8">
      <c r="A28" s="7">
        <v>50401</v>
      </c>
      <c r="B28" s="7" t="s">
        <v>452</v>
      </c>
      <c r="C28" s="8">
        <f t="shared" ref="C28:C32" si="10">D28+E28</f>
        <v>958</v>
      </c>
      <c r="D28" s="8">
        <v>958</v>
      </c>
      <c r="E28" s="8"/>
      <c r="F28" s="8"/>
      <c r="G28" s="8"/>
      <c r="H28" s="8"/>
    </row>
    <row r="29" s="137" customFormat="1" ht="16.9" customHeight="1" spans="1:8">
      <c r="A29" s="7">
        <v>50402</v>
      </c>
      <c r="B29" s="7" t="s">
        <v>453</v>
      </c>
      <c r="C29" s="8">
        <f t="shared" si="10"/>
        <v>7515</v>
      </c>
      <c r="D29" s="8">
        <v>7515</v>
      </c>
      <c r="E29" s="8"/>
      <c r="F29" s="8">
        <f t="shared" ref="F29:F32" si="11">G29+H29</f>
        <v>0</v>
      </c>
      <c r="G29" s="8"/>
      <c r="H29" s="8"/>
    </row>
    <row r="30" s="137" customFormat="1" ht="16.9" customHeight="1" spans="1:8">
      <c r="A30" s="7">
        <v>50404</v>
      </c>
      <c r="B30" s="7" t="s">
        <v>454</v>
      </c>
      <c r="C30" s="8">
        <f t="shared" si="10"/>
        <v>416</v>
      </c>
      <c r="D30" s="8">
        <v>416</v>
      </c>
      <c r="E30" s="8"/>
      <c r="F30" s="8">
        <f t="shared" si="11"/>
        <v>0</v>
      </c>
      <c r="G30" s="8"/>
      <c r="H30" s="8"/>
    </row>
    <row r="31" s="137" customFormat="1" ht="17.25" customHeight="1" spans="1:8">
      <c r="A31" s="7">
        <v>50405</v>
      </c>
      <c r="B31" s="7" t="s">
        <v>455</v>
      </c>
      <c r="C31" s="8">
        <f t="shared" si="10"/>
        <v>38</v>
      </c>
      <c r="D31" s="8">
        <v>38</v>
      </c>
      <c r="E31" s="8"/>
      <c r="F31" s="8">
        <f t="shared" si="11"/>
        <v>0</v>
      </c>
      <c r="G31" s="8"/>
      <c r="H31" s="8"/>
    </row>
    <row r="32" s="137" customFormat="1" ht="16.9" customHeight="1" spans="1:8">
      <c r="A32" s="7">
        <v>50499</v>
      </c>
      <c r="B32" s="7" t="s">
        <v>456</v>
      </c>
      <c r="C32" s="8">
        <f t="shared" si="10"/>
        <v>0</v>
      </c>
      <c r="D32" s="8"/>
      <c r="E32" s="8"/>
      <c r="F32" s="8">
        <f t="shared" si="11"/>
        <v>0</v>
      </c>
      <c r="G32" s="8"/>
      <c r="H32" s="8"/>
    </row>
    <row r="33" s="137" customFormat="1" ht="16.9" customHeight="1" spans="1:8">
      <c r="A33" s="7">
        <v>505</v>
      </c>
      <c r="B33" s="88" t="s">
        <v>458</v>
      </c>
      <c r="C33" s="8">
        <f t="shared" ref="C33:H33" si="12">SUM(C34:C36)</f>
        <v>64294</v>
      </c>
      <c r="D33" s="8">
        <f t="shared" si="12"/>
        <v>64294</v>
      </c>
      <c r="E33" s="8">
        <f t="shared" si="12"/>
        <v>0</v>
      </c>
      <c r="F33" s="8">
        <f t="shared" si="12"/>
        <v>56004</v>
      </c>
      <c r="G33" s="8">
        <f t="shared" si="12"/>
        <v>56004</v>
      </c>
      <c r="H33" s="8">
        <f t="shared" si="12"/>
        <v>0</v>
      </c>
    </row>
    <row r="34" s="137" customFormat="1" ht="16.9" customHeight="1" spans="1:8">
      <c r="A34" s="7">
        <v>50501</v>
      </c>
      <c r="B34" s="7" t="s">
        <v>459</v>
      </c>
      <c r="C34" s="8">
        <f t="shared" ref="C34:C36" si="13">D34+E34</f>
        <v>57999</v>
      </c>
      <c r="D34" s="8">
        <v>57999</v>
      </c>
      <c r="E34" s="8"/>
      <c r="F34" s="8">
        <f t="shared" ref="F34:F36" si="14">G34+H34</f>
        <v>54218</v>
      </c>
      <c r="G34" s="8">
        <v>54218</v>
      </c>
      <c r="H34" s="8"/>
    </row>
    <row r="35" s="137" customFormat="1" ht="16.9" customHeight="1" spans="1:8">
      <c r="A35" s="7">
        <v>50502</v>
      </c>
      <c r="B35" s="7" t="s">
        <v>460</v>
      </c>
      <c r="C35" s="8">
        <f t="shared" si="13"/>
        <v>6148</v>
      </c>
      <c r="D35" s="8">
        <v>6148</v>
      </c>
      <c r="E35" s="8"/>
      <c r="F35" s="8">
        <f t="shared" si="14"/>
        <v>1786</v>
      </c>
      <c r="G35" s="8">
        <v>1786</v>
      </c>
      <c r="H35" s="8"/>
    </row>
    <row r="36" s="137" customFormat="1" ht="16.9" customHeight="1" spans="1:8">
      <c r="A36" s="7">
        <v>50599</v>
      </c>
      <c r="B36" s="7" t="s">
        <v>461</v>
      </c>
      <c r="C36" s="8">
        <f t="shared" si="13"/>
        <v>147</v>
      </c>
      <c r="D36" s="8">
        <v>147</v>
      </c>
      <c r="E36" s="8"/>
      <c r="F36" s="8">
        <f t="shared" si="14"/>
        <v>0</v>
      </c>
      <c r="G36" s="8"/>
      <c r="H36" s="8"/>
    </row>
    <row r="37" s="137" customFormat="1" ht="16.9" customHeight="1" spans="1:8">
      <c r="A37" s="7">
        <v>506</v>
      </c>
      <c r="B37" s="88" t="s">
        <v>462</v>
      </c>
      <c r="C37" s="8">
        <f t="shared" ref="C37:H37" si="15">SUM(C38:C39)</f>
        <v>1172</v>
      </c>
      <c r="D37" s="8">
        <f t="shared" si="15"/>
        <v>1172</v>
      </c>
      <c r="E37" s="8">
        <f t="shared" si="15"/>
        <v>0</v>
      </c>
      <c r="F37" s="8">
        <f t="shared" si="15"/>
        <v>0</v>
      </c>
      <c r="G37" s="8">
        <f t="shared" si="15"/>
        <v>0</v>
      </c>
      <c r="H37" s="8">
        <f t="shared" si="15"/>
        <v>0</v>
      </c>
    </row>
    <row r="38" s="137" customFormat="1" ht="16.9" customHeight="1" spans="1:8">
      <c r="A38" s="7">
        <v>50601</v>
      </c>
      <c r="B38" s="7" t="s">
        <v>463</v>
      </c>
      <c r="C38" s="8">
        <f t="shared" ref="C38:C43" si="16">D38+E38</f>
        <v>730</v>
      </c>
      <c r="D38" s="8">
        <v>730</v>
      </c>
      <c r="E38" s="8"/>
      <c r="F38" s="8">
        <f t="shared" ref="F38:F43" si="17">G38+H38</f>
        <v>0</v>
      </c>
      <c r="G38" s="8"/>
      <c r="H38" s="8"/>
    </row>
    <row r="39" s="137" customFormat="1" ht="16.9" customHeight="1" spans="1:8">
      <c r="A39" s="7">
        <v>50602</v>
      </c>
      <c r="B39" s="7" t="s">
        <v>464</v>
      </c>
      <c r="C39" s="8">
        <f t="shared" si="16"/>
        <v>442</v>
      </c>
      <c r="D39" s="8">
        <v>442</v>
      </c>
      <c r="E39" s="8"/>
      <c r="F39" s="8">
        <f t="shared" si="17"/>
        <v>0</v>
      </c>
      <c r="G39" s="8"/>
      <c r="H39" s="8"/>
    </row>
    <row r="40" s="137" customFormat="1" ht="16.9" customHeight="1" spans="1:8">
      <c r="A40" s="7">
        <v>507</v>
      </c>
      <c r="B40" s="88" t="s">
        <v>465</v>
      </c>
      <c r="C40" s="8">
        <f t="shared" ref="C40:H40" si="18">SUM(C41:C43)</f>
        <v>1504</v>
      </c>
      <c r="D40" s="8">
        <f t="shared" si="18"/>
        <v>1504</v>
      </c>
      <c r="E40" s="8">
        <f t="shared" si="18"/>
        <v>0</v>
      </c>
      <c r="F40" s="8">
        <f t="shared" si="18"/>
        <v>0</v>
      </c>
      <c r="G40" s="8">
        <f t="shared" si="18"/>
        <v>0</v>
      </c>
      <c r="H40" s="8">
        <f t="shared" si="18"/>
        <v>0</v>
      </c>
    </row>
    <row r="41" s="137" customFormat="1" ht="16.9" customHeight="1" spans="1:8">
      <c r="A41" s="7">
        <v>50701</v>
      </c>
      <c r="B41" s="7" t="s">
        <v>466</v>
      </c>
      <c r="C41" s="8">
        <f t="shared" si="16"/>
        <v>147</v>
      </c>
      <c r="D41" s="8">
        <v>147</v>
      </c>
      <c r="E41" s="8"/>
      <c r="F41" s="8">
        <f t="shared" si="17"/>
        <v>0</v>
      </c>
      <c r="G41" s="8"/>
      <c r="H41" s="8"/>
    </row>
    <row r="42" s="137" customFormat="1" ht="16.9" customHeight="1" spans="1:8">
      <c r="A42" s="7">
        <v>50702</v>
      </c>
      <c r="B42" s="7" t="s">
        <v>467</v>
      </c>
      <c r="C42" s="8">
        <f t="shared" si="16"/>
        <v>1271</v>
      </c>
      <c r="D42" s="8">
        <v>1271</v>
      </c>
      <c r="E42" s="8"/>
      <c r="F42" s="8">
        <f t="shared" si="17"/>
        <v>0</v>
      </c>
      <c r="G42" s="8"/>
      <c r="H42" s="8"/>
    </row>
    <row r="43" s="137" customFormat="1" ht="16.9" customHeight="1" spans="1:8">
      <c r="A43" s="7">
        <v>50799</v>
      </c>
      <c r="B43" s="7" t="s">
        <v>468</v>
      </c>
      <c r="C43" s="8">
        <f t="shared" si="16"/>
        <v>86</v>
      </c>
      <c r="D43" s="8">
        <v>86</v>
      </c>
      <c r="E43" s="8"/>
      <c r="F43" s="8">
        <f t="shared" si="17"/>
        <v>0</v>
      </c>
      <c r="G43" s="8"/>
      <c r="H43" s="8"/>
    </row>
    <row r="44" s="137" customFormat="1" ht="16.9" customHeight="1" spans="1:8">
      <c r="A44" s="7">
        <v>508</v>
      </c>
      <c r="B44" s="88" t="s">
        <v>469</v>
      </c>
      <c r="C44" s="8">
        <f t="shared" ref="C44:H44" si="19">SUM(C45:C45)</f>
        <v>11520</v>
      </c>
      <c r="D44" s="8">
        <f t="shared" si="19"/>
        <v>11520</v>
      </c>
      <c r="E44" s="8">
        <f t="shared" si="19"/>
        <v>0</v>
      </c>
      <c r="F44" s="8">
        <f t="shared" si="19"/>
        <v>0</v>
      </c>
      <c r="G44" s="8">
        <f t="shared" si="19"/>
        <v>0</v>
      </c>
      <c r="H44" s="8">
        <f t="shared" si="19"/>
        <v>0</v>
      </c>
    </row>
    <row r="45" s="137" customFormat="1" ht="17.25" customHeight="1" spans="1:8">
      <c r="A45" s="7">
        <v>50803</v>
      </c>
      <c r="B45" s="7" t="s">
        <v>470</v>
      </c>
      <c r="C45" s="8">
        <f t="shared" ref="C45:C51" si="20">D45+E45</f>
        <v>11520</v>
      </c>
      <c r="D45" s="8">
        <v>11520</v>
      </c>
      <c r="E45" s="8"/>
      <c r="F45" s="8">
        <f t="shared" ref="F45:F51" si="21">G45+H45</f>
        <v>0</v>
      </c>
      <c r="G45" s="8"/>
      <c r="H45" s="8"/>
    </row>
    <row r="46" s="137" customFormat="1" ht="16.9" customHeight="1" spans="1:8">
      <c r="A46" s="7">
        <v>509</v>
      </c>
      <c r="B46" s="88" t="s">
        <v>471</v>
      </c>
      <c r="C46" s="8">
        <f t="shared" ref="C46:H46" si="22">SUM(C47:C51)</f>
        <v>47772</v>
      </c>
      <c r="D46" s="8">
        <f t="shared" si="22"/>
        <v>47772</v>
      </c>
      <c r="E46" s="8">
        <f t="shared" si="22"/>
        <v>0</v>
      </c>
      <c r="F46" s="8">
        <f t="shared" si="22"/>
        <v>7037</v>
      </c>
      <c r="G46" s="8">
        <f t="shared" si="22"/>
        <v>7037</v>
      </c>
      <c r="H46" s="8">
        <f t="shared" si="22"/>
        <v>0</v>
      </c>
    </row>
    <row r="47" s="137" customFormat="1" ht="16.9" customHeight="1" spans="1:8">
      <c r="A47" s="7">
        <v>50901</v>
      </c>
      <c r="B47" s="7" t="s">
        <v>472</v>
      </c>
      <c r="C47" s="8">
        <f t="shared" si="20"/>
        <v>21766</v>
      </c>
      <c r="D47" s="8">
        <v>21766</v>
      </c>
      <c r="E47" s="8"/>
      <c r="F47" s="8">
        <f t="shared" si="21"/>
        <v>4711</v>
      </c>
      <c r="G47" s="8">
        <v>4711</v>
      </c>
      <c r="H47" s="8"/>
    </row>
    <row r="48" s="137" customFormat="1" ht="16.9" customHeight="1" spans="1:8">
      <c r="A48" s="7">
        <v>50902</v>
      </c>
      <c r="B48" s="7" t="s">
        <v>473</v>
      </c>
      <c r="C48" s="8">
        <f t="shared" si="20"/>
        <v>2907</v>
      </c>
      <c r="D48" s="8">
        <v>2907</v>
      </c>
      <c r="E48" s="8"/>
      <c r="F48" s="8">
        <f t="shared" si="21"/>
        <v>0</v>
      </c>
      <c r="G48" s="8"/>
      <c r="H48" s="8"/>
    </row>
    <row r="49" s="137" customFormat="1" ht="16.9" customHeight="1" spans="1:8">
      <c r="A49" s="7">
        <v>50903</v>
      </c>
      <c r="B49" s="7" t="s">
        <v>474</v>
      </c>
      <c r="C49" s="8">
        <f t="shared" si="20"/>
        <v>7684</v>
      </c>
      <c r="D49" s="8">
        <v>7684</v>
      </c>
      <c r="E49" s="8"/>
      <c r="F49" s="8">
        <f t="shared" si="21"/>
        <v>0</v>
      </c>
      <c r="G49" s="8"/>
      <c r="H49" s="8"/>
    </row>
    <row r="50" s="137" customFormat="1" ht="16.9" customHeight="1" spans="1:8">
      <c r="A50" s="7">
        <v>50905</v>
      </c>
      <c r="B50" s="7" t="s">
        <v>475</v>
      </c>
      <c r="C50" s="8">
        <f t="shared" si="20"/>
        <v>2593</v>
      </c>
      <c r="D50" s="8">
        <v>2593</v>
      </c>
      <c r="E50" s="8"/>
      <c r="F50" s="8">
        <f t="shared" si="21"/>
        <v>2325</v>
      </c>
      <c r="G50" s="8">
        <v>2325</v>
      </c>
      <c r="H50" s="8"/>
    </row>
    <row r="51" s="137" customFormat="1" ht="16.9" customHeight="1" spans="1:8">
      <c r="A51" s="7">
        <v>50999</v>
      </c>
      <c r="B51" s="7" t="s">
        <v>476</v>
      </c>
      <c r="C51" s="8">
        <f t="shared" si="20"/>
        <v>12822</v>
      </c>
      <c r="D51" s="8">
        <v>12822</v>
      </c>
      <c r="E51" s="8"/>
      <c r="F51" s="8">
        <f t="shared" si="21"/>
        <v>1</v>
      </c>
      <c r="G51" s="8">
        <v>1</v>
      </c>
      <c r="H51" s="8"/>
    </row>
    <row r="52" s="137" customFormat="1" ht="16.9" customHeight="1" spans="1:8">
      <c r="A52" s="7">
        <v>510</v>
      </c>
      <c r="B52" s="88" t="s">
        <v>477</v>
      </c>
      <c r="C52" s="8">
        <f t="shared" ref="C52:H52" si="23">SUM(C53:C53)</f>
        <v>17727</v>
      </c>
      <c r="D52" s="8">
        <f t="shared" si="23"/>
        <v>17727</v>
      </c>
      <c r="E52" s="8">
        <f t="shared" si="23"/>
        <v>0</v>
      </c>
      <c r="F52" s="8">
        <f t="shared" si="23"/>
        <v>0</v>
      </c>
      <c r="G52" s="8">
        <f t="shared" si="23"/>
        <v>0</v>
      </c>
      <c r="H52" s="8">
        <f t="shared" si="23"/>
        <v>0</v>
      </c>
    </row>
    <row r="53" s="137" customFormat="1" ht="16.9" customHeight="1" spans="1:8">
      <c r="A53" s="7">
        <v>51002</v>
      </c>
      <c r="B53" s="7" t="s">
        <v>478</v>
      </c>
      <c r="C53" s="8">
        <f t="shared" ref="C53:C57" si="24">D53+E53</f>
        <v>17727</v>
      </c>
      <c r="D53" s="8">
        <v>17727</v>
      </c>
      <c r="E53" s="8"/>
      <c r="F53" s="8">
        <f t="shared" ref="F53:F57" si="25">G53+H53</f>
        <v>0</v>
      </c>
      <c r="G53" s="8"/>
      <c r="H53" s="8"/>
    </row>
    <row r="54" s="137" customFormat="1" ht="16.9" customHeight="1" spans="1:8">
      <c r="A54" s="7">
        <v>511</v>
      </c>
      <c r="B54" s="88" t="s">
        <v>479</v>
      </c>
      <c r="C54" s="8">
        <f t="shared" ref="C54:H54" si="26">SUM(C55:C57)</f>
        <v>4866</v>
      </c>
      <c r="D54" s="8">
        <f t="shared" si="26"/>
        <v>4866</v>
      </c>
      <c r="E54" s="8">
        <f t="shared" si="26"/>
        <v>0</v>
      </c>
      <c r="F54" s="8">
        <f t="shared" si="26"/>
        <v>0</v>
      </c>
      <c r="G54" s="8">
        <f t="shared" si="26"/>
        <v>0</v>
      </c>
      <c r="H54" s="8">
        <f t="shared" si="26"/>
        <v>0</v>
      </c>
    </row>
    <row r="55" s="137" customFormat="1" ht="16.9" customHeight="1" spans="1:8">
      <c r="A55" s="7">
        <v>51101</v>
      </c>
      <c r="B55" s="7" t="s">
        <v>480</v>
      </c>
      <c r="C55" s="8">
        <f t="shared" si="24"/>
        <v>4800</v>
      </c>
      <c r="D55" s="8">
        <v>4800</v>
      </c>
      <c r="E55" s="8"/>
      <c r="F55" s="8">
        <f t="shared" si="25"/>
        <v>0</v>
      </c>
      <c r="G55" s="8"/>
      <c r="H55" s="8"/>
    </row>
    <row r="56" s="137" customFormat="1" ht="17.25" customHeight="1" spans="1:8">
      <c r="A56" s="7">
        <v>51102</v>
      </c>
      <c r="B56" s="7" t="s">
        <v>481</v>
      </c>
      <c r="C56" s="8">
        <f t="shared" si="24"/>
        <v>45</v>
      </c>
      <c r="D56" s="8">
        <v>45</v>
      </c>
      <c r="E56" s="8"/>
      <c r="F56" s="8">
        <f t="shared" si="25"/>
        <v>0</v>
      </c>
      <c r="G56" s="8"/>
      <c r="H56" s="8"/>
    </row>
    <row r="57" s="137" customFormat="1" ht="16.9" customHeight="1" spans="1:8">
      <c r="A57" s="7">
        <v>51103</v>
      </c>
      <c r="B57" s="7" t="s">
        <v>482</v>
      </c>
      <c r="C57" s="8">
        <f t="shared" si="24"/>
        <v>21</v>
      </c>
      <c r="D57" s="8">
        <v>21</v>
      </c>
      <c r="E57" s="8"/>
      <c r="F57" s="8">
        <f t="shared" si="25"/>
        <v>0</v>
      </c>
      <c r="G57" s="8"/>
      <c r="H57" s="8"/>
    </row>
    <row r="58" s="137" customFormat="1" ht="16.9" customHeight="1" spans="1:8">
      <c r="A58" s="7">
        <v>599</v>
      </c>
      <c r="B58" s="88" t="s">
        <v>483</v>
      </c>
      <c r="C58" s="8">
        <f t="shared" ref="C58:H58" si="27">SUM(C59:C59)</f>
        <v>388</v>
      </c>
      <c r="D58" s="8">
        <f t="shared" si="27"/>
        <v>388</v>
      </c>
      <c r="E58" s="8">
        <f t="shared" si="27"/>
        <v>0</v>
      </c>
      <c r="F58" s="8">
        <f t="shared" si="27"/>
        <v>0</v>
      </c>
      <c r="G58" s="8">
        <f t="shared" si="27"/>
        <v>0</v>
      </c>
      <c r="H58" s="8">
        <f t="shared" si="27"/>
        <v>0</v>
      </c>
    </row>
    <row r="59" s="137" customFormat="1" ht="15.6" customHeight="1" spans="1:8">
      <c r="A59" s="7">
        <v>59999</v>
      </c>
      <c r="B59" s="7" t="s">
        <v>484</v>
      </c>
      <c r="C59" s="8">
        <f>D59+E59</f>
        <v>388</v>
      </c>
      <c r="D59" s="8">
        <v>388</v>
      </c>
      <c r="E59" s="8"/>
      <c r="F59" s="8">
        <f>G59+H59</f>
        <v>0</v>
      </c>
      <c r="G59" s="8"/>
      <c r="H59" s="8"/>
    </row>
    <row r="60" s="137" customFormat="1" ht="15.6" customHeight="1"/>
  </sheetData>
  <mergeCells count="5">
    <mergeCell ref="A1:H1"/>
    <mergeCell ref="A3:A4"/>
    <mergeCell ref="B3:B4"/>
    <mergeCell ref="C3:C4"/>
    <mergeCell ref="F3:F4"/>
  </mergeCells>
  <pageMargins left="0.708661417322835" right="0.708661417322835" top="0.748031496062992" bottom="0.748031496062992" header="0.31496062992126" footer="0.31496062992126"/>
  <pageSetup paperSize="9" scale="61" fitToHeight="1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9"/>
  <sheetViews>
    <sheetView showZeros="0" zoomScaleSheetLayoutView="60" workbookViewId="0">
      <selection activeCell="C46" sqref="C46"/>
    </sheetView>
  </sheetViews>
  <sheetFormatPr defaultColWidth="9.125" defaultRowHeight="14.25" outlineLevelCol="3"/>
  <cols>
    <col min="1" max="1" width="41.75" style="77" customWidth="1"/>
    <col min="2" max="2" width="16.125" style="77" customWidth="1"/>
    <col min="3" max="3" width="35.125" style="77" customWidth="1"/>
    <col min="4" max="4" width="18.25" style="77" customWidth="1"/>
    <col min="5" max="8" width="9.125" style="77" customWidth="1"/>
    <col min="9" max="16384" width="9.125" style="1"/>
  </cols>
  <sheetData>
    <row r="1" ht="33.95" customHeight="1" spans="1:4">
      <c r="A1" s="163" t="s">
        <v>485</v>
      </c>
      <c r="B1" s="2"/>
      <c r="C1" s="2"/>
      <c r="D1" s="2"/>
    </row>
    <row r="2" ht="17.65" customHeight="1" spans="1:4">
      <c r="A2" s="3"/>
      <c r="B2" s="3"/>
      <c r="C2" s="3"/>
      <c r="D2" s="3"/>
    </row>
    <row r="3" ht="17.65" customHeight="1" spans="1:4">
      <c r="A3" s="3" t="s">
        <v>31</v>
      </c>
      <c r="B3" s="3"/>
      <c r="C3" s="3"/>
      <c r="D3" s="3"/>
    </row>
    <row r="4" ht="22" customHeight="1" spans="1:4">
      <c r="A4" s="5" t="s">
        <v>32</v>
      </c>
      <c r="B4" s="5" t="s">
        <v>69</v>
      </c>
      <c r="C4" s="5" t="s">
        <v>32</v>
      </c>
      <c r="D4" s="5" t="s">
        <v>69</v>
      </c>
    </row>
    <row r="5" ht="22" customHeight="1" spans="1:4">
      <c r="A5" s="7" t="s">
        <v>486</v>
      </c>
      <c r="B5" s="8">
        <f>SUM(B6:B11)</f>
        <v>4338</v>
      </c>
      <c r="C5" s="7" t="s">
        <v>487</v>
      </c>
      <c r="D5" s="8"/>
    </row>
    <row r="6" ht="22" customHeight="1" spans="1:4">
      <c r="A6" s="7" t="s">
        <v>488</v>
      </c>
      <c r="B6" s="130">
        <v>2019</v>
      </c>
      <c r="C6" s="7" t="s">
        <v>489</v>
      </c>
      <c r="D6" s="8">
        <v>18292</v>
      </c>
    </row>
    <row r="7" ht="22" customHeight="1" spans="1:4">
      <c r="A7" s="7" t="s">
        <v>490</v>
      </c>
      <c r="B7" s="9">
        <v>1</v>
      </c>
      <c r="C7" s="7" t="s">
        <v>491</v>
      </c>
      <c r="D7" s="9">
        <v>2566</v>
      </c>
    </row>
    <row r="8" ht="22" customHeight="1" spans="1:4">
      <c r="A8" s="7" t="s">
        <v>492</v>
      </c>
      <c r="B8" s="131">
        <v>412</v>
      </c>
      <c r="C8" s="7" t="s">
        <v>493</v>
      </c>
      <c r="D8" s="9"/>
    </row>
    <row r="9" ht="22" customHeight="1" spans="1:4">
      <c r="A9" s="7" t="s">
        <v>494</v>
      </c>
      <c r="B9" s="9">
        <v>522</v>
      </c>
      <c r="C9" s="7" t="s">
        <v>495</v>
      </c>
      <c r="D9" s="9"/>
    </row>
    <row r="10" ht="22" customHeight="1" spans="1:4">
      <c r="A10" s="7" t="s">
        <v>496</v>
      </c>
      <c r="B10" s="9">
        <v>284</v>
      </c>
      <c r="C10" s="7" t="s">
        <v>497</v>
      </c>
      <c r="D10" s="9"/>
    </row>
    <row r="11" ht="22" customHeight="1" spans="1:4">
      <c r="A11" s="7" t="s">
        <v>498</v>
      </c>
      <c r="B11" s="9">
        <v>1100</v>
      </c>
      <c r="C11" s="7" t="s">
        <v>499</v>
      </c>
      <c r="D11" s="9"/>
    </row>
    <row r="12" ht="22" customHeight="1" spans="1:4">
      <c r="A12" s="7" t="s">
        <v>500</v>
      </c>
      <c r="B12" s="8">
        <f>SUM(B13:B39)</f>
        <v>181209</v>
      </c>
      <c r="C12" s="7" t="s">
        <v>501</v>
      </c>
      <c r="D12" s="9"/>
    </row>
    <row r="13" ht="22" customHeight="1" spans="1:4">
      <c r="A13" s="7" t="s">
        <v>502</v>
      </c>
      <c r="B13" s="9">
        <v>1532</v>
      </c>
      <c r="C13" s="7" t="s">
        <v>503</v>
      </c>
      <c r="D13" s="9">
        <v>400</v>
      </c>
    </row>
    <row r="14" ht="22" customHeight="1" spans="1:4">
      <c r="A14" s="7" t="s">
        <v>504</v>
      </c>
      <c r="B14" s="9">
        <v>56473</v>
      </c>
      <c r="C14" s="7" t="s">
        <v>505</v>
      </c>
      <c r="D14" s="9">
        <v>1683</v>
      </c>
    </row>
    <row r="15" ht="22" customHeight="1" spans="1:4">
      <c r="A15" s="7" t="s">
        <v>506</v>
      </c>
      <c r="B15" s="9">
        <v>15731</v>
      </c>
      <c r="C15" s="7" t="s">
        <v>507</v>
      </c>
      <c r="D15" s="9">
        <v>506</v>
      </c>
    </row>
    <row r="16" ht="22" customHeight="1" spans="1:4">
      <c r="A16" s="7" t="s">
        <v>508</v>
      </c>
      <c r="B16" s="9">
        <v>3641</v>
      </c>
      <c r="C16" s="7" t="s">
        <v>509</v>
      </c>
      <c r="D16" s="9">
        <v>1563</v>
      </c>
    </row>
    <row r="17" ht="22" customHeight="1" spans="1:4">
      <c r="A17" s="7" t="s">
        <v>510</v>
      </c>
      <c r="B17" s="9">
        <v>599</v>
      </c>
      <c r="C17" s="7" t="s">
        <v>511</v>
      </c>
      <c r="D17" s="9">
        <v>908</v>
      </c>
    </row>
    <row r="18" ht="22" customHeight="1" spans="1:4">
      <c r="A18" s="7" t="s">
        <v>512</v>
      </c>
      <c r="B18" s="9">
        <v>5707</v>
      </c>
      <c r="C18" s="7" t="s">
        <v>513</v>
      </c>
      <c r="D18" s="9">
        <v>5401</v>
      </c>
    </row>
    <row r="19" ht="22" customHeight="1" spans="1:4">
      <c r="A19" s="7" t="s">
        <v>514</v>
      </c>
      <c r="B19" s="9">
        <v>12713</v>
      </c>
      <c r="C19" s="7" t="s">
        <v>515</v>
      </c>
      <c r="D19" s="9">
        <v>276</v>
      </c>
    </row>
    <row r="20" ht="22" customHeight="1" spans="1:4">
      <c r="A20" s="7" t="s">
        <v>516</v>
      </c>
      <c r="B20" s="9">
        <v>1012</v>
      </c>
      <c r="C20" s="7" t="s">
        <v>517</v>
      </c>
      <c r="D20" s="9">
        <v>498</v>
      </c>
    </row>
    <row r="21" ht="22" customHeight="1" spans="1:4">
      <c r="A21" s="7" t="s">
        <v>518</v>
      </c>
      <c r="B21" s="9"/>
      <c r="C21" s="7" t="s">
        <v>519</v>
      </c>
      <c r="D21" s="9">
        <v>100</v>
      </c>
    </row>
    <row r="22" ht="22" customHeight="1" spans="1:4">
      <c r="A22" s="7" t="s">
        <v>520</v>
      </c>
      <c r="B22" s="9">
        <v>34722</v>
      </c>
      <c r="C22" s="7" t="s">
        <v>521</v>
      </c>
      <c r="D22" s="9">
        <v>419</v>
      </c>
    </row>
    <row r="23" ht="22" customHeight="1" spans="1:4">
      <c r="A23" s="7" t="s">
        <v>522</v>
      </c>
      <c r="B23" s="9">
        <v>764</v>
      </c>
      <c r="C23" s="7" t="s">
        <v>523</v>
      </c>
      <c r="D23" s="9">
        <v>141</v>
      </c>
    </row>
    <row r="24" ht="22" customHeight="1" spans="1:4">
      <c r="A24" s="7" t="s">
        <v>524</v>
      </c>
      <c r="B24" s="9">
        <v>9071</v>
      </c>
      <c r="C24" s="7" t="s">
        <v>525</v>
      </c>
      <c r="D24" s="9">
        <v>2178</v>
      </c>
    </row>
    <row r="25" ht="22" customHeight="1" spans="1:4">
      <c r="A25" s="7" t="s">
        <v>526</v>
      </c>
      <c r="B25" s="9">
        <v>10</v>
      </c>
      <c r="C25" s="132" t="s">
        <v>527</v>
      </c>
      <c r="D25" s="9">
        <v>1</v>
      </c>
    </row>
    <row r="26" ht="22" customHeight="1" spans="1:4">
      <c r="A26" s="7" t="s">
        <v>528</v>
      </c>
      <c r="B26" s="9">
        <v>388</v>
      </c>
      <c r="C26" s="7" t="s">
        <v>529</v>
      </c>
      <c r="D26" s="9">
        <v>1652</v>
      </c>
    </row>
    <row r="27" ht="22" customHeight="1" spans="1:4">
      <c r="A27" s="7" t="s">
        <v>530</v>
      </c>
      <c r="B27" s="9">
        <v>23476</v>
      </c>
      <c r="C27" s="7" t="s">
        <v>531</v>
      </c>
      <c r="D27" s="8"/>
    </row>
    <row r="28" ht="22" customHeight="1" spans="1:4">
      <c r="A28" s="7" t="s">
        <v>532</v>
      </c>
      <c r="B28" s="9">
        <v>6362</v>
      </c>
      <c r="C28" s="7" t="s">
        <v>533</v>
      </c>
      <c r="D28" s="8">
        <v>19243</v>
      </c>
    </row>
    <row r="29" ht="22" customHeight="1" spans="1:4">
      <c r="A29" s="7" t="s">
        <v>534</v>
      </c>
      <c r="B29" s="9">
        <v>1751</v>
      </c>
      <c r="C29" s="7" t="s">
        <v>535</v>
      </c>
      <c r="D29" s="9">
        <v>12181</v>
      </c>
    </row>
    <row r="30" ht="22" customHeight="1" spans="1:4">
      <c r="A30" s="7" t="s">
        <v>536</v>
      </c>
      <c r="B30" s="9">
        <v>4682</v>
      </c>
      <c r="C30" s="7" t="s">
        <v>537</v>
      </c>
      <c r="D30" s="9"/>
    </row>
    <row r="31" ht="22" customHeight="1" spans="1:4">
      <c r="A31" s="7" t="s">
        <v>538</v>
      </c>
      <c r="B31" s="9">
        <v>638</v>
      </c>
      <c r="C31" s="7" t="s">
        <v>539</v>
      </c>
      <c r="D31" s="9"/>
    </row>
    <row r="32" ht="22" customHeight="1" spans="1:4">
      <c r="A32" s="7" t="s">
        <v>540</v>
      </c>
      <c r="B32" s="9">
        <v>263</v>
      </c>
      <c r="C32" s="7" t="s">
        <v>541</v>
      </c>
      <c r="D32" s="8">
        <v>7062</v>
      </c>
    </row>
    <row r="33" ht="22" customHeight="1" spans="1:4">
      <c r="A33" s="7" t="s">
        <v>542</v>
      </c>
      <c r="B33" s="9">
        <v>188</v>
      </c>
      <c r="C33" s="7" t="s">
        <v>543</v>
      </c>
      <c r="D33" s="8"/>
    </row>
    <row r="34" ht="22" customHeight="1" spans="1:4">
      <c r="A34" s="7" t="s">
        <v>544</v>
      </c>
      <c r="B34" s="9"/>
      <c r="C34" s="7" t="s">
        <v>545</v>
      </c>
      <c r="D34" s="8"/>
    </row>
    <row r="35" ht="22" customHeight="1" spans="1:4">
      <c r="A35" s="7" t="s">
        <v>546</v>
      </c>
      <c r="B35" s="9"/>
      <c r="C35" s="7" t="s">
        <v>547</v>
      </c>
      <c r="D35" s="8"/>
    </row>
    <row r="36" ht="22" customHeight="1" spans="1:4">
      <c r="A36" s="7" t="s">
        <v>548</v>
      </c>
      <c r="B36" s="9"/>
      <c r="C36" s="7" t="s">
        <v>549</v>
      </c>
      <c r="D36" s="8"/>
    </row>
    <row r="37" ht="22" customHeight="1" spans="1:4">
      <c r="A37" s="7" t="s">
        <v>487</v>
      </c>
      <c r="B37" s="9">
        <v>1486</v>
      </c>
      <c r="C37" s="7" t="s">
        <v>550</v>
      </c>
      <c r="D37" s="8">
        <f>SUM(D38:D39)</f>
        <v>4995</v>
      </c>
    </row>
    <row r="38" ht="22" customHeight="1" spans="1:4">
      <c r="A38" s="7"/>
      <c r="B38" s="9"/>
      <c r="C38" s="7" t="s">
        <v>551</v>
      </c>
      <c r="D38" s="9">
        <v>48</v>
      </c>
    </row>
    <row r="39" ht="22" customHeight="1" spans="1:4">
      <c r="A39" s="7"/>
      <c r="B39" s="9"/>
      <c r="C39" s="7" t="s">
        <v>552</v>
      </c>
      <c r="D39" s="9">
        <v>4947</v>
      </c>
    </row>
    <row r="40" ht="22" customHeight="1" spans="1:4">
      <c r="A40" s="7"/>
      <c r="B40" s="9"/>
      <c r="C40" s="7" t="s">
        <v>553</v>
      </c>
      <c r="D40" s="8">
        <v>13365</v>
      </c>
    </row>
    <row r="41" ht="22" customHeight="1" spans="1:4">
      <c r="A41" s="132"/>
      <c r="B41" s="9"/>
      <c r="C41" s="7" t="s">
        <v>554</v>
      </c>
      <c r="D41" s="8">
        <v>11557</v>
      </c>
    </row>
    <row r="42" ht="22" customHeight="1" spans="1:4">
      <c r="A42" s="7"/>
      <c r="B42" s="9"/>
      <c r="C42" s="7" t="s">
        <v>555</v>
      </c>
      <c r="D42" s="8"/>
    </row>
    <row r="43" ht="22" customHeight="1" spans="1:4">
      <c r="A43" s="7"/>
      <c r="B43" s="9"/>
      <c r="C43" s="7" t="s">
        <v>556</v>
      </c>
      <c r="D43" s="8">
        <v>380</v>
      </c>
    </row>
    <row r="44" ht="22" customHeight="1" spans="1:4">
      <c r="A44" s="132"/>
      <c r="B44" s="9"/>
      <c r="C44" s="132" t="s">
        <v>557</v>
      </c>
      <c r="D44" s="8">
        <v>1428</v>
      </c>
    </row>
    <row r="45" ht="22" customHeight="1" spans="1:4">
      <c r="A45" s="7"/>
      <c r="B45" s="9"/>
      <c r="C45" s="133"/>
      <c r="D45" s="134"/>
    </row>
    <row r="46" ht="22" customHeight="1" spans="1:4">
      <c r="A46" s="7"/>
      <c r="B46" s="9"/>
      <c r="C46" s="133"/>
      <c r="D46" s="134"/>
    </row>
    <row r="47" ht="22" customHeight="1" spans="1:4">
      <c r="A47" s="13"/>
      <c r="B47" s="9"/>
      <c r="C47" s="135"/>
      <c r="D47" s="135"/>
    </row>
    <row r="48" ht="22" customHeight="1" spans="1:4">
      <c r="A48" s="13"/>
      <c r="B48" s="9"/>
      <c r="C48" s="135"/>
      <c r="D48" s="135"/>
    </row>
    <row r="49" ht="22" customHeight="1" spans="1:4">
      <c r="A49" s="13"/>
      <c r="B49" s="9"/>
      <c r="C49" s="135"/>
      <c r="D49" s="135"/>
    </row>
  </sheetData>
  <mergeCells count="3">
    <mergeCell ref="A1:D1"/>
    <mergeCell ref="A2:D2"/>
    <mergeCell ref="A3:D3"/>
  </mergeCells>
  <pageMargins left="0.708661417322835" right="0.708661417322835" top="0.748031496062992" bottom="0.748031496062992" header="0.31496062992126" footer="0.31496062992126"/>
  <pageSetup paperSize="9" scale="88" orientation="portrait"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0"/>
  <sheetViews>
    <sheetView showZeros="0" zoomScaleSheetLayoutView="60" workbookViewId="0">
      <selection activeCell="C114" sqref="C114"/>
    </sheetView>
  </sheetViews>
  <sheetFormatPr defaultColWidth="12.125" defaultRowHeight="14.25" outlineLevelCol="3"/>
  <cols>
    <col min="1" max="1" width="55.75" style="113" customWidth="1"/>
    <col min="2" max="2" width="19.5" style="113" customWidth="1"/>
    <col min="3" max="3" width="46.875" style="113" customWidth="1"/>
    <col min="4" max="4" width="19.5" style="1" customWidth="1"/>
    <col min="5" max="16384" width="12.125" style="1"/>
  </cols>
  <sheetData>
    <row r="1" ht="33.95" customHeight="1" spans="1:4">
      <c r="A1" s="167" t="s">
        <v>558</v>
      </c>
      <c r="B1" s="114"/>
      <c r="C1" s="114"/>
      <c r="D1" s="2"/>
    </row>
    <row r="2" ht="17.1" customHeight="1" spans="1:4">
      <c r="A2" s="115" t="s">
        <v>66</v>
      </c>
      <c r="B2" s="115"/>
      <c r="C2" s="115"/>
      <c r="D2" s="3"/>
    </row>
    <row r="3" ht="17.1" customHeight="1" spans="1:4">
      <c r="A3" s="116" t="s">
        <v>559</v>
      </c>
      <c r="B3" s="116" t="s">
        <v>560</v>
      </c>
      <c r="C3" s="116" t="s">
        <v>559</v>
      </c>
      <c r="D3" s="12" t="s">
        <v>560</v>
      </c>
    </row>
    <row r="4" ht="17.1" customHeight="1" spans="1:4">
      <c r="A4" s="117" t="s">
        <v>561</v>
      </c>
      <c r="B4" s="118">
        <v>38570</v>
      </c>
      <c r="C4" s="117" t="s">
        <v>70</v>
      </c>
      <c r="D4" s="8">
        <v>258323</v>
      </c>
    </row>
    <row r="5" ht="17.1" customHeight="1" spans="1:4">
      <c r="A5" s="117" t="s">
        <v>562</v>
      </c>
      <c r="B5" s="119">
        <v>203839</v>
      </c>
      <c r="C5" s="117" t="s">
        <v>563</v>
      </c>
      <c r="D5" s="8">
        <v>0</v>
      </c>
    </row>
    <row r="6" ht="17.1" customHeight="1" spans="1:4">
      <c r="A6" s="120" t="s">
        <v>564</v>
      </c>
      <c r="B6" s="118">
        <v>4338</v>
      </c>
      <c r="C6" s="121" t="s">
        <v>565</v>
      </c>
      <c r="D6" s="8">
        <v>0</v>
      </c>
    </row>
    <row r="7" ht="16.9" customHeight="1" spans="1:4">
      <c r="A7" s="11" t="s">
        <v>566</v>
      </c>
      <c r="B7" s="122">
        <v>412</v>
      </c>
      <c r="C7" s="11" t="s">
        <v>567</v>
      </c>
      <c r="D7" s="8"/>
    </row>
    <row r="8" ht="16.9" customHeight="1" spans="1:4">
      <c r="A8" s="123" t="s">
        <v>568</v>
      </c>
      <c r="B8" s="118">
        <v>284</v>
      </c>
      <c r="C8" s="124" t="s">
        <v>569</v>
      </c>
      <c r="D8" s="8"/>
    </row>
    <row r="9" ht="16.9" customHeight="1" spans="1:4">
      <c r="A9" s="11" t="s">
        <v>570</v>
      </c>
      <c r="B9" s="125">
        <v>2019</v>
      </c>
      <c r="C9" s="11" t="s">
        <v>571</v>
      </c>
      <c r="D9" s="8"/>
    </row>
    <row r="10" ht="16.9" customHeight="1" spans="1:4">
      <c r="A10" s="11" t="s">
        <v>572</v>
      </c>
      <c r="B10" s="118">
        <v>1</v>
      </c>
      <c r="C10" s="11" t="s">
        <v>573</v>
      </c>
      <c r="D10" s="8"/>
    </row>
    <row r="11" ht="16.9" customHeight="1" spans="1:4">
      <c r="A11" s="11" t="s">
        <v>574</v>
      </c>
      <c r="B11" s="118">
        <v>522</v>
      </c>
      <c r="C11" s="11" t="s">
        <v>575</v>
      </c>
      <c r="D11" s="8"/>
    </row>
    <row r="12" ht="16.9" customHeight="1" spans="1:4">
      <c r="A12" s="11" t="s">
        <v>576</v>
      </c>
      <c r="B12" s="118">
        <v>1100</v>
      </c>
      <c r="C12" s="11" t="s">
        <v>577</v>
      </c>
      <c r="D12" s="8"/>
    </row>
    <row r="13" ht="16.9" customHeight="1" spans="1:4">
      <c r="A13" s="117" t="s">
        <v>578</v>
      </c>
      <c r="B13" s="118">
        <v>181209</v>
      </c>
      <c r="C13" s="117" t="s">
        <v>579</v>
      </c>
      <c r="D13" s="8">
        <v>0</v>
      </c>
    </row>
    <row r="14" ht="16.9" customHeight="1" spans="1:4">
      <c r="A14" s="11" t="s">
        <v>580</v>
      </c>
      <c r="B14" s="118">
        <v>1532</v>
      </c>
      <c r="C14" s="11" t="s">
        <v>581</v>
      </c>
      <c r="D14" s="8"/>
    </row>
    <row r="15" ht="16.9" customHeight="1" spans="1:4">
      <c r="A15" s="11" t="s">
        <v>582</v>
      </c>
      <c r="B15" s="118">
        <v>56473</v>
      </c>
      <c r="C15" s="11" t="s">
        <v>583</v>
      </c>
      <c r="D15" s="8"/>
    </row>
    <row r="16" ht="16.9" customHeight="1" spans="1:4">
      <c r="A16" s="11" t="s">
        <v>584</v>
      </c>
      <c r="B16" s="118">
        <v>15731</v>
      </c>
      <c r="C16" s="11" t="s">
        <v>585</v>
      </c>
      <c r="D16" s="8"/>
    </row>
    <row r="17" ht="16.9" customHeight="1" spans="1:4">
      <c r="A17" s="11" t="s">
        <v>586</v>
      </c>
      <c r="B17" s="118">
        <v>3641</v>
      </c>
      <c r="C17" s="11" t="s">
        <v>587</v>
      </c>
      <c r="D17" s="8"/>
    </row>
    <row r="18" ht="16.9" customHeight="1" spans="1:4">
      <c r="A18" s="11" t="s">
        <v>588</v>
      </c>
      <c r="B18" s="118"/>
      <c r="C18" s="11" t="s">
        <v>589</v>
      </c>
      <c r="D18" s="8"/>
    </row>
    <row r="19" ht="16.9" customHeight="1" spans="1:4">
      <c r="A19" s="11" t="s">
        <v>590</v>
      </c>
      <c r="B19" s="118"/>
      <c r="C19" s="11" t="s">
        <v>591</v>
      </c>
      <c r="D19" s="8"/>
    </row>
    <row r="20" ht="16.9" customHeight="1" spans="1:4">
      <c r="A20" s="11" t="s">
        <v>592</v>
      </c>
      <c r="B20" s="118">
        <v>599</v>
      </c>
      <c r="C20" s="11" t="s">
        <v>593</v>
      </c>
      <c r="D20" s="8"/>
    </row>
    <row r="21" ht="16.9" customHeight="1" spans="1:4">
      <c r="A21" s="11" t="s">
        <v>594</v>
      </c>
      <c r="B21" s="118">
        <v>5707</v>
      </c>
      <c r="C21" s="11" t="s">
        <v>595</v>
      </c>
      <c r="D21" s="8"/>
    </row>
    <row r="22" ht="16.9" customHeight="1" spans="1:4">
      <c r="A22" s="11" t="s">
        <v>596</v>
      </c>
      <c r="B22" s="118">
        <v>12713</v>
      </c>
      <c r="C22" s="11" t="s">
        <v>597</v>
      </c>
      <c r="D22" s="8"/>
    </row>
    <row r="23" ht="16.9" customHeight="1" spans="1:4">
      <c r="A23" s="11" t="s">
        <v>598</v>
      </c>
      <c r="B23" s="118">
        <v>1012</v>
      </c>
      <c r="C23" s="11" t="s">
        <v>599</v>
      </c>
      <c r="D23" s="8"/>
    </row>
    <row r="24" ht="16.9" customHeight="1" spans="1:4">
      <c r="A24" s="11" t="s">
        <v>600</v>
      </c>
      <c r="B24" s="118"/>
      <c r="C24" s="11" t="s">
        <v>601</v>
      </c>
      <c r="D24" s="8"/>
    </row>
    <row r="25" ht="16.9" customHeight="1" spans="1:4">
      <c r="A25" s="11" t="s">
        <v>602</v>
      </c>
      <c r="B25" s="118"/>
      <c r="C25" s="11" t="s">
        <v>603</v>
      </c>
      <c r="D25" s="8"/>
    </row>
    <row r="26" ht="16.9" customHeight="1" spans="1:4">
      <c r="A26" s="11" t="s">
        <v>604</v>
      </c>
      <c r="B26" s="118">
        <v>34722</v>
      </c>
      <c r="C26" s="11" t="s">
        <v>605</v>
      </c>
      <c r="D26" s="8"/>
    </row>
    <row r="27" ht="16.9" customHeight="1" spans="1:4">
      <c r="A27" s="11" t="s">
        <v>606</v>
      </c>
      <c r="B27" s="118"/>
      <c r="C27" s="11" t="s">
        <v>607</v>
      </c>
      <c r="D27" s="8"/>
    </row>
    <row r="28" ht="16.9" customHeight="1" spans="1:4">
      <c r="A28" s="11" t="s">
        <v>608</v>
      </c>
      <c r="B28" s="118"/>
      <c r="C28" s="11" t="s">
        <v>609</v>
      </c>
      <c r="D28" s="8"/>
    </row>
    <row r="29" ht="16.9" customHeight="1" spans="1:4">
      <c r="A29" s="11" t="s">
        <v>610</v>
      </c>
      <c r="B29" s="118"/>
      <c r="C29" s="11" t="s">
        <v>611</v>
      </c>
      <c r="D29" s="8"/>
    </row>
    <row r="30" ht="16.9" customHeight="1" spans="1:4">
      <c r="A30" s="11" t="s">
        <v>612</v>
      </c>
      <c r="B30" s="118">
        <v>764</v>
      </c>
      <c r="C30" s="11" t="s">
        <v>613</v>
      </c>
      <c r="D30" s="8"/>
    </row>
    <row r="31" ht="16.9" customHeight="1" spans="1:4">
      <c r="A31" s="11" t="s">
        <v>614</v>
      </c>
      <c r="B31" s="118">
        <v>9071</v>
      </c>
      <c r="C31" s="11" t="s">
        <v>615</v>
      </c>
      <c r="D31" s="8"/>
    </row>
    <row r="32" ht="16.9" customHeight="1" spans="1:4">
      <c r="A32" s="11" t="s">
        <v>616</v>
      </c>
      <c r="B32" s="118">
        <v>10</v>
      </c>
      <c r="C32" s="11" t="s">
        <v>617</v>
      </c>
      <c r="D32" s="8"/>
    </row>
    <row r="33" ht="16.9" customHeight="1" spans="1:4">
      <c r="A33" s="11" t="s">
        <v>618</v>
      </c>
      <c r="B33" s="118">
        <v>388</v>
      </c>
      <c r="C33" s="11" t="s">
        <v>619</v>
      </c>
      <c r="D33" s="8"/>
    </row>
    <row r="34" ht="16.9" customHeight="1" spans="1:4">
      <c r="A34" s="11" t="s">
        <v>620</v>
      </c>
      <c r="B34" s="118">
        <v>23476</v>
      </c>
      <c r="C34" s="11" t="s">
        <v>621</v>
      </c>
      <c r="D34" s="8"/>
    </row>
    <row r="35" ht="16.9" customHeight="1" spans="1:4">
      <c r="A35" s="11" t="s">
        <v>622</v>
      </c>
      <c r="B35" s="118">
        <v>6362</v>
      </c>
      <c r="C35" s="11" t="s">
        <v>623</v>
      </c>
      <c r="D35" s="8"/>
    </row>
    <row r="36" ht="16.9" customHeight="1" spans="1:4">
      <c r="A36" s="11" t="s">
        <v>624</v>
      </c>
      <c r="B36" s="118">
        <v>1751</v>
      </c>
      <c r="C36" s="11" t="s">
        <v>625</v>
      </c>
      <c r="D36" s="8"/>
    </row>
    <row r="37" ht="16.9" customHeight="1" spans="1:4">
      <c r="A37" s="11" t="s">
        <v>626</v>
      </c>
      <c r="B37" s="118"/>
      <c r="C37" s="11" t="s">
        <v>627</v>
      </c>
      <c r="D37" s="8"/>
    </row>
    <row r="38" ht="16.9" customHeight="1" spans="1:4">
      <c r="A38" s="11" t="s">
        <v>628</v>
      </c>
      <c r="B38" s="118">
        <v>4682</v>
      </c>
      <c r="C38" s="11" t="s">
        <v>629</v>
      </c>
      <c r="D38" s="8"/>
    </row>
    <row r="39" ht="16.9" customHeight="1" spans="1:4">
      <c r="A39" s="11" t="s">
        <v>630</v>
      </c>
      <c r="B39" s="118">
        <v>638</v>
      </c>
      <c r="C39" s="11" t="s">
        <v>631</v>
      </c>
      <c r="D39" s="126"/>
    </row>
    <row r="40" ht="16.9" customHeight="1" spans="1:4">
      <c r="A40" s="11" t="s">
        <v>632</v>
      </c>
      <c r="B40" s="118"/>
      <c r="C40" s="123" t="s">
        <v>633</v>
      </c>
      <c r="D40" s="8"/>
    </row>
    <row r="41" ht="16.9" customHeight="1" spans="1:4">
      <c r="A41" s="11" t="s">
        <v>634</v>
      </c>
      <c r="B41" s="118"/>
      <c r="C41" s="11" t="s">
        <v>635</v>
      </c>
      <c r="D41" s="127"/>
    </row>
    <row r="42" ht="16.9" customHeight="1" spans="1:4">
      <c r="A42" s="11" t="s">
        <v>636</v>
      </c>
      <c r="B42" s="118"/>
      <c r="C42" s="11" t="s">
        <v>637</v>
      </c>
      <c r="D42" s="8"/>
    </row>
    <row r="43" ht="16.9" customHeight="1" spans="1:4">
      <c r="A43" s="11" t="s">
        <v>638</v>
      </c>
      <c r="B43" s="118"/>
      <c r="C43" s="11" t="s">
        <v>639</v>
      </c>
      <c r="D43" s="8"/>
    </row>
    <row r="44" ht="16.9" customHeight="1" spans="1:4">
      <c r="A44" s="11" t="s">
        <v>640</v>
      </c>
      <c r="B44" s="118">
        <v>263</v>
      </c>
      <c r="C44" s="11" t="s">
        <v>641</v>
      </c>
      <c r="D44" s="8"/>
    </row>
    <row r="45" ht="16.9" customHeight="1" spans="1:4">
      <c r="A45" s="11" t="s">
        <v>642</v>
      </c>
      <c r="B45" s="118"/>
      <c r="C45" s="11" t="s">
        <v>643</v>
      </c>
      <c r="D45" s="8"/>
    </row>
    <row r="46" ht="16.9" customHeight="1" spans="1:4">
      <c r="A46" s="11" t="s">
        <v>644</v>
      </c>
      <c r="B46" s="118">
        <v>188</v>
      </c>
      <c r="C46" s="11" t="s">
        <v>645</v>
      </c>
      <c r="D46" s="8"/>
    </row>
    <row r="47" ht="16.9" customHeight="1" spans="1:4">
      <c r="A47" s="11" t="s">
        <v>646</v>
      </c>
      <c r="B47" s="118"/>
      <c r="C47" s="11" t="s">
        <v>647</v>
      </c>
      <c r="D47" s="8"/>
    </row>
    <row r="48" ht="16.9" customHeight="1" spans="1:4">
      <c r="A48" s="11" t="s">
        <v>648</v>
      </c>
      <c r="B48" s="118">
        <v>1486</v>
      </c>
      <c r="C48" s="11" t="s">
        <v>649</v>
      </c>
      <c r="D48" s="8"/>
    </row>
    <row r="49" ht="16.9" customHeight="1" spans="1:4">
      <c r="A49" s="11" t="s">
        <v>650</v>
      </c>
      <c r="B49" s="118">
        <v>18292</v>
      </c>
      <c r="C49" s="11" t="s">
        <v>651</v>
      </c>
      <c r="D49" s="8">
        <v>0</v>
      </c>
    </row>
    <row r="50" ht="16.9" customHeight="1" spans="1:4">
      <c r="A50" s="11" t="s">
        <v>652</v>
      </c>
      <c r="B50" s="118">
        <v>2566</v>
      </c>
      <c r="C50" s="11" t="s">
        <v>652</v>
      </c>
      <c r="D50" s="8"/>
    </row>
    <row r="51" ht="16.9" customHeight="1" spans="1:4">
      <c r="A51" s="11" t="s">
        <v>653</v>
      </c>
      <c r="B51" s="118"/>
      <c r="C51" s="11" t="s">
        <v>653</v>
      </c>
      <c r="D51" s="8"/>
    </row>
    <row r="52" ht="17.1" customHeight="1" spans="1:4">
      <c r="A52" s="117" t="s">
        <v>654</v>
      </c>
      <c r="B52" s="118"/>
      <c r="C52" s="117" t="s">
        <v>654</v>
      </c>
      <c r="D52" s="8"/>
    </row>
    <row r="53" ht="17.1" customHeight="1" spans="1:4">
      <c r="A53" s="11" t="s">
        <v>655</v>
      </c>
      <c r="B53" s="118"/>
      <c r="C53" s="11" t="s">
        <v>655</v>
      </c>
      <c r="D53" s="8"/>
    </row>
    <row r="54" ht="17.1" customHeight="1" spans="1:4">
      <c r="A54" s="11" t="s">
        <v>656</v>
      </c>
      <c r="B54" s="118"/>
      <c r="C54" s="11" t="s">
        <v>656</v>
      </c>
      <c r="D54" s="8"/>
    </row>
    <row r="55" ht="17.1" customHeight="1" spans="1:4">
      <c r="A55" s="11" t="s">
        <v>657</v>
      </c>
      <c r="B55" s="118"/>
      <c r="C55" s="11" t="s">
        <v>657</v>
      </c>
      <c r="D55" s="8"/>
    </row>
    <row r="56" ht="17.1" customHeight="1" spans="1:4">
      <c r="A56" s="11" t="s">
        <v>503</v>
      </c>
      <c r="B56" s="118">
        <v>400</v>
      </c>
      <c r="C56" s="11" t="s">
        <v>503</v>
      </c>
      <c r="D56" s="8"/>
    </row>
    <row r="57" ht="17.1" customHeight="1" spans="1:4">
      <c r="A57" s="11" t="s">
        <v>658</v>
      </c>
      <c r="B57" s="118">
        <v>1683</v>
      </c>
      <c r="C57" s="11" t="s">
        <v>658</v>
      </c>
      <c r="D57" s="8"/>
    </row>
    <row r="58" ht="17.1" customHeight="1" spans="1:4">
      <c r="A58" s="11" t="s">
        <v>507</v>
      </c>
      <c r="B58" s="118">
        <v>506</v>
      </c>
      <c r="C58" s="11" t="s">
        <v>507</v>
      </c>
      <c r="D58" s="8"/>
    </row>
    <row r="59" ht="17.1" customHeight="1" spans="1:4">
      <c r="A59" s="11" t="s">
        <v>659</v>
      </c>
      <c r="B59" s="118">
        <v>1563</v>
      </c>
      <c r="C59" s="11" t="s">
        <v>659</v>
      </c>
      <c r="D59" s="8"/>
    </row>
    <row r="60" ht="17.1" customHeight="1" spans="1:4">
      <c r="A60" s="11" t="s">
        <v>660</v>
      </c>
      <c r="B60" s="118">
        <v>908</v>
      </c>
      <c r="C60" s="11" t="s">
        <v>660</v>
      </c>
      <c r="D60" s="8"/>
    </row>
    <row r="61" ht="17.1" customHeight="1" spans="1:4">
      <c r="A61" s="11" t="s">
        <v>661</v>
      </c>
      <c r="B61" s="118">
        <v>5401</v>
      </c>
      <c r="C61" s="11" t="s">
        <v>661</v>
      </c>
      <c r="D61" s="8"/>
    </row>
    <row r="62" ht="17.1" customHeight="1" spans="1:4">
      <c r="A62" s="11" t="s">
        <v>662</v>
      </c>
      <c r="B62" s="118">
        <v>276</v>
      </c>
      <c r="C62" s="11" t="s">
        <v>662</v>
      </c>
      <c r="D62" s="8"/>
    </row>
    <row r="63" ht="17.1" customHeight="1" spans="1:4">
      <c r="A63" s="11" t="s">
        <v>663</v>
      </c>
      <c r="B63" s="118">
        <v>498</v>
      </c>
      <c r="C63" s="11" t="s">
        <v>663</v>
      </c>
      <c r="D63" s="8"/>
    </row>
    <row r="64" ht="17.1" customHeight="1" spans="1:4">
      <c r="A64" s="11" t="s">
        <v>664</v>
      </c>
      <c r="B64" s="118">
        <v>100</v>
      </c>
      <c r="C64" s="11" t="s">
        <v>664</v>
      </c>
      <c r="D64" s="8"/>
    </row>
    <row r="65" ht="17.1" customHeight="1" spans="1:4">
      <c r="A65" s="11" t="s">
        <v>665</v>
      </c>
      <c r="B65" s="118">
        <v>419</v>
      </c>
      <c r="C65" s="11" t="s">
        <v>665</v>
      </c>
      <c r="D65" s="8"/>
    </row>
    <row r="66" ht="17.1" customHeight="1" spans="1:4">
      <c r="A66" s="11" t="s">
        <v>523</v>
      </c>
      <c r="B66" s="118">
        <v>141</v>
      </c>
      <c r="C66" s="11" t="s">
        <v>523</v>
      </c>
      <c r="D66" s="8"/>
    </row>
    <row r="67" ht="17.1" customHeight="1" spans="1:4">
      <c r="A67" s="11" t="s">
        <v>666</v>
      </c>
      <c r="B67" s="118">
        <v>2178</v>
      </c>
      <c r="C67" s="11" t="s">
        <v>666</v>
      </c>
      <c r="D67" s="8"/>
    </row>
    <row r="68" ht="17.1" customHeight="1" spans="1:4">
      <c r="A68" s="11" t="s">
        <v>667</v>
      </c>
      <c r="B68" s="118">
        <v>1</v>
      </c>
      <c r="C68" s="11" t="s">
        <v>667</v>
      </c>
      <c r="D68" s="8"/>
    </row>
    <row r="69" ht="16.9" customHeight="1" spans="1:4">
      <c r="A69" s="11" t="s">
        <v>668</v>
      </c>
      <c r="B69" s="118">
        <v>1652</v>
      </c>
      <c r="C69" s="11" t="s">
        <v>668</v>
      </c>
      <c r="D69" s="8"/>
    </row>
    <row r="70" ht="17.1" customHeight="1" spans="1:4">
      <c r="A70" s="11" t="s">
        <v>669</v>
      </c>
      <c r="B70" s="118"/>
      <c r="C70" s="11" t="s">
        <v>670</v>
      </c>
      <c r="D70" s="8"/>
    </row>
    <row r="71" ht="17.1" customHeight="1" spans="1:4">
      <c r="A71" s="11" t="s">
        <v>671</v>
      </c>
      <c r="B71" s="118">
        <v>0</v>
      </c>
      <c r="C71" s="11" t="s">
        <v>672</v>
      </c>
      <c r="D71" s="8">
        <v>4995</v>
      </c>
    </row>
    <row r="72" ht="17.1" customHeight="1" spans="1:4">
      <c r="A72" s="11" t="s">
        <v>673</v>
      </c>
      <c r="B72" s="118"/>
      <c r="C72" s="11" t="s">
        <v>674</v>
      </c>
      <c r="D72" s="8">
        <v>48</v>
      </c>
    </row>
    <row r="73" ht="17.1" customHeight="1" spans="1:4">
      <c r="A73" s="11" t="s">
        <v>675</v>
      </c>
      <c r="B73" s="118"/>
      <c r="C73" s="11" t="s">
        <v>676</v>
      </c>
      <c r="D73" s="8">
        <v>4947</v>
      </c>
    </row>
    <row r="74" ht="17.1" customHeight="1" spans="1:4">
      <c r="A74" s="117" t="s">
        <v>677</v>
      </c>
      <c r="B74" s="118"/>
      <c r="C74" s="117"/>
      <c r="D74" s="8"/>
    </row>
    <row r="75" ht="17.1" customHeight="1" spans="1:4">
      <c r="A75" s="11" t="s">
        <v>678</v>
      </c>
      <c r="B75" s="118">
        <v>41892</v>
      </c>
      <c r="C75" s="11"/>
      <c r="D75" s="8"/>
    </row>
    <row r="76" ht="17.1" customHeight="1" spans="1:4">
      <c r="A76" s="11" t="s">
        <v>679</v>
      </c>
      <c r="B76" s="118">
        <v>0</v>
      </c>
      <c r="C76" s="11" t="s">
        <v>680</v>
      </c>
      <c r="D76" s="8">
        <v>783</v>
      </c>
    </row>
    <row r="77" ht="17.1" customHeight="1" spans="1:4">
      <c r="A77" s="117" t="s">
        <v>681</v>
      </c>
      <c r="B77" s="118"/>
      <c r="C77" s="11" t="s">
        <v>682</v>
      </c>
      <c r="D77" s="8"/>
    </row>
    <row r="78" ht="16.9" customHeight="1" spans="1:4">
      <c r="A78" s="117" t="s">
        <v>683</v>
      </c>
      <c r="B78" s="118"/>
      <c r="C78" s="11" t="s">
        <v>684</v>
      </c>
      <c r="D78" s="8"/>
    </row>
    <row r="79" ht="17.1" customHeight="1" spans="1:4">
      <c r="A79" s="117" t="s">
        <v>685</v>
      </c>
      <c r="B79" s="118"/>
      <c r="C79" s="117" t="s">
        <v>686</v>
      </c>
      <c r="D79" s="8">
        <v>783</v>
      </c>
    </row>
    <row r="80" ht="17.1" customHeight="1" spans="1:4">
      <c r="A80" s="11" t="s">
        <v>687</v>
      </c>
      <c r="B80" s="118">
        <v>0</v>
      </c>
      <c r="C80" s="11" t="s">
        <v>688</v>
      </c>
      <c r="D80" s="8">
        <v>13365</v>
      </c>
    </row>
    <row r="81" ht="17.1" customHeight="1" spans="1:4">
      <c r="A81" s="11" t="s">
        <v>689</v>
      </c>
      <c r="B81" s="118">
        <v>0</v>
      </c>
      <c r="C81" s="11" t="s">
        <v>690</v>
      </c>
      <c r="D81" s="8">
        <v>13365</v>
      </c>
    </row>
    <row r="82" ht="17.1" customHeight="1" spans="1:4">
      <c r="A82" s="11" t="s">
        <v>691</v>
      </c>
      <c r="B82" s="118">
        <v>0</v>
      </c>
      <c r="C82" s="11" t="s">
        <v>692</v>
      </c>
      <c r="D82" s="8">
        <v>11557</v>
      </c>
    </row>
    <row r="83" ht="17.1" customHeight="1" spans="1:4">
      <c r="A83" s="117" t="s">
        <v>693</v>
      </c>
      <c r="B83" s="118"/>
      <c r="C83" s="117" t="s">
        <v>694</v>
      </c>
      <c r="D83" s="8"/>
    </row>
    <row r="84" ht="17.1" customHeight="1" spans="1:4">
      <c r="A84" s="117" t="s">
        <v>695</v>
      </c>
      <c r="B84" s="118"/>
      <c r="C84" s="117" t="s">
        <v>696</v>
      </c>
      <c r="D84" s="8">
        <v>380</v>
      </c>
    </row>
    <row r="85" ht="17.1" customHeight="1" spans="1:4">
      <c r="A85" s="117" t="s">
        <v>697</v>
      </c>
      <c r="B85" s="118"/>
      <c r="C85" s="11" t="s">
        <v>698</v>
      </c>
      <c r="D85" s="8">
        <v>1428</v>
      </c>
    </row>
    <row r="86" ht="17.1" customHeight="1" spans="1:4">
      <c r="A86" s="11" t="s">
        <v>699</v>
      </c>
      <c r="B86" s="118"/>
      <c r="C86" s="11"/>
      <c r="D86" s="8"/>
    </row>
    <row r="87" ht="17.1" customHeight="1" spans="1:4">
      <c r="A87" s="11" t="s">
        <v>700</v>
      </c>
      <c r="B87" s="118">
        <v>19243</v>
      </c>
      <c r="C87" s="11" t="s">
        <v>701</v>
      </c>
      <c r="D87" s="8">
        <v>0</v>
      </c>
    </row>
    <row r="88" ht="17.1" customHeight="1" spans="1:4">
      <c r="A88" s="11" t="s">
        <v>702</v>
      </c>
      <c r="B88" s="118">
        <v>19243</v>
      </c>
      <c r="C88" s="11" t="s">
        <v>703</v>
      </c>
      <c r="D88" s="8"/>
    </row>
    <row r="89" ht="17.1" customHeight="1" spans="1:4">
      <c r="A89" s="11" t="s">
        <v>704</v>
      </c>
      <c r="B89" s="118">
        <v>12181</v>
      </c>
      <c r="C89" s="11" t="s">
        <v>705</v>
      </c>
      <c r="D89" s="8"/>
    </row>
    <row r="90" ht="17.1" customHeight="1" spans="1:4">
      <c r="A90" s="117" t="s">
        <v>706</v>
      </c>
      <c r="B90" s="118"/>
      <c r="C90" s="117" t="s">
        <v>707</v>
      </c>
      <c r="D90" s="8"/>
    </row>
    <row r="91" ht="17.1" customHeight="1" spans="1:4">
      <c r="A91" s="117" t="s">
        <v>708</v>
      </c>
      <c r="B91" s="118"/>
      <c r="C91" s="11" t="s">
        <v>709</v>
      </c>
      <c r="D91" s="8"/>
    </row>
    <row r="92" ht="17.1" customHeight="1" spans="1:4">
      <c r="A92" s="11" t="s">
        <v>710</v>
      </c>
      <c r="B92" s="118">
        <v>7062</v>
      </c>
      <c r="C92" s="11"/>
      <c r="D92" s="8"/>
    </row>
    <row r="93" ht="17.1" customHeight="1" spans="1:4">
      <c r="A93" s="11" t="s">
        <v>711</v>
      </c>
      <c r="B93" s="118"/>
      <c r="C93" s="11" t="s">
        <v>712</v>
      </c>
      <c r="D93" s="8"/>
    </row>
    <row r="94" ht="17.1" customHeight="1" spans="1:4">
      <c r="A94" s="11" t="s">
        <v>713</v>
      </c>
      <c r="B94" s="118"/>
      <c r="C94" s="11" t="s">
        <v>714</v>
      </c>
      <c r="D94" s="8"/>
    </row>
    <row r="95" ht="17" customHeight="1" spans="1:4">
      <c r="A95" s="11" t="s">
        <v>715</v>
      </c>
      <c r="B95" s="118"/>
      <c r="C95" s="11" t="s">
        <v>716</v>
      </c>
      <c r="D95" s="12"/>
    </row>
    <row r="96" ht="17.1" customHeight="1" spans="1:4">
      <c r="A96" s="117" t="s">
        <v>717</v>
      </c>
      <c r="B96" s="118"/>
      <c r="C96" s="117" t="s">
        <v>718</v>
      </c>
      <c r="D96" s="8"/>
    </row>
    <row r="97" ht="17.1" customHeight="1" spans="1:4">
      <c r="A97" s="117" t="s">
        <v>719</v>
      </c>
      <c r="B97" s="118">
        <v>0</v>
      </c>
      <c r="C97" s="117" t="s">
        <v>720</v>
      </c>
      <c r="D97" s="8">
        <v>0</v>
      </c>
    </row>
    <row r="98" ht="17.1" customHeight="1" spans="1:4">
      <c r="A98" s="117" t="s">
        <v>721</v>
      </c>
      <c r="B98" s="118">
        <v>0</v>
      </c>
      <c r="C98" s="117" t="s">
        <v>722</v>
      </c>
      <c r="D98" s="8">
        <v>0</v>
      </c>
    </row>
    <row r="99" ht="17.1" customHeight="1" spans="1:4">
      <c r="A99" s="117" t="s">
        <v>723</v>
      </c>
      <c r="B99" s="119"/>
      <c r="C99" s="117" t="s">
        <v>724</v>
      </c>
      <c r="D99" s="126"/>
    </row>
    <row r="100" ht="17.1" customHeight="1" spans="1:4">
      <c r="A100" s="120" t="s">
        <v>725</v>
      </c>
      <c r="B100" s="118"/>
      <c r="C100" s="128" t="s">
        <v>726</v>
      </c>
      <c r="D100" s="8"/>
    </row>
    <row r="101" ht="17.1" customHeight="1" spans="1:4">
      <c r="A101" s="120" t="s">
        <v>727</v>
      </c>
      <c r="B101" s="118"/>
      <c r="C101" s="128" t="s">
        <v>728</v>
      </c>
      <c r="D101" s="8"/>
    </row>
    <row r="102" ht="17.1" customHeight="1" spans="1:4">
      <c r="A102" s="123" t="s">
        <v>729</v>
      </c>
      <c r="B102" s="118">
        <v>0</v>
      </c>
      <c r="C102" s="129" t="s">
        <v>730</v>
      </c>
      <c r="D102" s="8">
        <v>0</v>
      </c>
    </row>
    <row r="103" ht="30" customHeight="1" spans="1:4">
      <c r="A103" s="123" t="s">
        <v>731</v>
      </c>
      <c r="B103" s="118"/>
      <c r="C103" s="129" t="s">
        <v>732</v>
      </c>
      <c r="D103" s="8"/>
    </row>
    <row r="104" ht="17.1" customHeight="1" spans="1:4">
      <c r="A104" s="123" t="s">
        <v>733</v>
      </c>
      <c r="B104" s="118"/>
      <c r="C104" s="129" t="s">
        <v>734</v>
      </c>
      <c r="D104" s="8"/>
    </row>
    <row r="105" ht="17.1" customHeight="1" spans="1:4">
      <c r="A105" s="120" t="s">
        <v>735</v>
      </c>
      <c r="B105" s="118"/>
      <c r="C105" s="128" t="s">
        <v>736</v>
      </c>
      <c r="D105" s="8"/>
    </row>
    <row r="106" ht="17.1" customHeight="1" spans="1:4">
      <c r="A106" s="123" t="s">
        <v>737</v>
      </c>
      <c r="B106" s="118">
        <v>0</v>
      </c>
      <c r="C106" s="129" t="s">
        <v>738</v>
      </c>
      <c r="D106" s="8">
        <v>0</v>
      </c>
    </row>
    <row r="107" ht="17.1" customHeight="1" spans="1:4">
      <c r="A107" s="123" t="s">
        <v>739</v>
      </c>
      <c r="B107" s="118"/>
      <c r="C107" s="129" t="s">
        <v>740</v>
      </c>
      <c r="D107" s="8"/>
    </row>
    <row r="108" spans="1:4">
      <c r="A108" s="123" t="s">
        <v>741</v>
      </c>
      <c r="B108" s="118"/>
      <c r="C108" s="129" t="s">
        <v>742</v>
      </c>
      <c r="D108" s="8"/>
    </row>
    <row r="109" spans="1:4">
      <c r="A109" s="120" t="s">
        <v>743</v>
      </c>
      <c r="B109" s="118"/>
      <c r="C109" s="128" t="s">
        <v>744</v>
      </c>
      <c r="D109" s="8"/>
    </row>
    <row r="110" spans="1:4">
      <c r="A110" s="123" t="s">
        <v>745</v>
      </c>
      <c r="B110" s="118">
        <v>0</v>
      </c>
      <c r="C110" s="129" t="s">
        <v>746</v>
      </c>
      <c r="D110" s="8">
        <v>0</v>
      </c>
    </row>
    <row r="111" spans="1:4">
      <c r="A111" s="123" t="s">
        <v>747</v>
      </c>
      <c r="B111" s="118"/>
      <c r="C111" s="129" t="s">
        <v>748</v>
      </c>
      <c r="D111" s="8"/>
    </row>
    <row r="112" spans="1:4">
      <c r="A112" s="123" t="s">
        <v>749</v>
      </c>
      <c r="B112" s="118"/>
      <c r="C112" s="129" t="s">
        <v>750</v>
      </c>
      <c r="D112" s="8"/>
    </row>
    <row r="113" spans="1:4">
      <c r="A113" s="120" t="s">
        <v>751</v>
      </c>
      <c r="B113" s="118"/>
      <c r="C113" s="128" t="s">
        <v>752</v>
      </c>
      <c r="D113" s="8"/>
    </row>
    <row r="114" spans="1:4">
      <c r="A114" s="123" t="s">
        <v>753</v>
      </c>
      <c r="B114" s="118"/>
      <c r="C114" s="129" t="s">
        <v>754</v>
      </c>
      <c r="D114" s="8"/>
    </row>
    <row r="115" spans="1:4">
      <c r="A115" s="123" t="s">
        <v>755</v>
      </c>
      <c r="B115" s="118"/>
      <c r="C115" s="129" t="s">
        <v>756</v>
      </c>
      <c r="D115" s="8"/>
    </row>
    <row r="116" spans="1:4">
      <c r="A116" s="123"/>
      <c r="B116" s="118"/>
      <c r="C116" s="129" t="s">
        <v>757</v>
      </c>
      <c r="D116" s="8">
        <v>5634</v>
      </c>
    </row>
    <row r="117" spans="1:4">
      <c r="A117" s="123"/>
      <c r="B117" s="118"/>
      <c r="C117" s="117" t="s">
        <v>758</v>
      </c>
      <c r="D117" s="127">
        <v>20444</v>
      </c>
    </row>
    <row r="118" spans="1:4">
      <c r="A118" s="11"/>
      <c r="B118" s="118"/>
      <c r="C118" s="117" t="s">
        <v>759</v>
      </c>
      <c r="D118" s="8">
        <v>20444</v>
      </c>
    </row>
    <row r="119" spans="1:4">
      <c r="A119" s="11"/>
      <c r="B119" s="118"/>
      <c r="C119" s="117" t="s">
        <v>760</v>
      </c>
      <c r="D119" s="8">
        <v>0</v>
      </c>
    </row>
    <row r="120" spans="1:4">
      <c r="A120" s="116" t="s">
        <v>761</v>
      </c>
      <c r="B120" s="118">
        <v>303544</v>
      </c>
      <c r="C120" s="117" t="s">
        <v>762</v>
      </c>
      <c r="D120" s="8">
        <v>303544</v>
      </c>
    </row>
  </sheetData>
  <mergeCells count="2">
    <mergeCell ref="A1:D1"/>
    <mergeCell ref="A2:D2"/>
  </mergeCells>
  <pageMargins left="0.708661417322835" right="0.708661417322835" top="0.748031496062992" bottom="0.748031496062992" header="0.31496062992126" footer="0.31496062992126"/>
  <pageSetup paperSize="9" scale="67" fitToHeight="2" orientation="portrait"/>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C13" sqref="C13"/>
    </sheetView>
  </sheetViews>
  <sheetFormatPr defaultColWidth="12.125" defaultRowHeight="16.9" customHeight="1" outlineLevelCol="6"/>
  <cols>
    <col min="1" max="1" width="32.3" style="1" customWidth="1"/>
    <col min="2" max="2" width="11.875" style="1" customWidth="1"/>
    <col min="3" max="4" width="11.5" style="1" customWidth="1"/>
    <col min="5" max="6" width="14.125" style="1"/>
    <col min="7" max="7" width="12.25" style="1"/>
    <col min="8" max="16384" width="12.125" style="1"/>
  </cols>
  <sheetData>
    <row r="1" s="1" customFormat="1" ht="33.75" customHeight="1" spans="1:7">
      <c r="A1" s="163" t="s">
        <v>763</v>
      </c>
      <c r="B1" s="2"/>
      <c r="C1" s="2"/>
      <c r="D1" s="2"/>
      <c r="E1" s="2"/>
      <c r="F1" s="2"/>
      <c r="G1" s="2"/>
    </row>
    <row r="2" s="1" customFormat="1" customHeight="1" spans="1:7">
      <c r="A2" s="3"/>
      <c r="B2" s="3"/>
      <c r="C2" s="3"/>
      <c r="D2" s="3"/>
      <c r="E2" s="3"/>
      <c r="F2" s="3"/>
      <c r="G2" s="3"/>
    </row>
    <row r="3" s="1" customFormat="1" customHeight="1" spans="1:7">
      <c r="A3" s="3" t="s">
        <v>31</v>
      </c>
      <c r="B3" s="3"/>
      <c r="C3" s="3"/>
      <c r="D3" s="3"/>
      <c r="E3" s="3"/>
      <c r="F3" s="3"/>
      <c r="G3" s="3"/>
    </row>
    <row r="4" s="1" customFormat="1" ht="28.5" customHeight="1" spans="1:7">
      <c r="A4" s="12" t="s">
        <v>559</v>
      </c>
      <c r="B4" s="12" t="s">
        <v>764</v>
      </c>
      <c r="C4" s="12" t="s">
        <v>765</v>
      </c>
      <c r="D4" s="12"/>
      <c r="E4" s="12"/>
      <c r="F4" s="12"/>
      <c r="G4" s="12"/>
    </row>
    <row r="5" s="1" customFormat="1" ht="35.25" customHeight="1" spans="1:7">
      <c r="A5" s="12"/>
      <c r="B5" s="12"/>
      <c r="C5" s="12" t="s">
        <v>766</v>
      </c>
      <c r="D5" s="12" t="s">
        <v>767</v>
      </c>
      <c r="E5" s="12" t="s">
        <v>768</v>
      </c>
      <c r="F5" s="12" t="s">
        <v>769</v>
      </c>
      <c r="G5" s="12" t="s">
        <v>770</v>
      </c>
    </row>
    <row r="6" s="1" customFormat="1" ht="27" customHeight="1" spans="1:7">
      <c r="A6" s="13" t="s">
        <v>771</v>
      </c>
      <c r="B6" s="8">
        <f t="shared" ref="B6:B11" si="0">C6</f>
        <v>139668</v>
      </c>
      <c r="C6" s="8">
        <v>139668</v>
      </c>
      <c r="D6" s="8">
        <v>139416</v>
      </c>
      <c r="E6" s="8"/>
      <c r="F6" s="8">
        <v>252</v>
      </c>
      <c r="G6" s="8"/>
    </row>
    <row r="7" s="1" customFormat="1" ht="27" customHeight="1" spans="1:7">
      <c r="A7" s="13" t="s">
        <v>772</v>
      </c>
      <c r="B7" s="8">
        <f t="shared" si="0"/>
        <v>149500</v>
      </c>
      <c r="C7" s="8">
        <v>149500</v>
      </c>
      <c r="D7" s="14"/>
      <c r="E7" s="14"/>
      <c r="F7" s="14"/>
      <c r="G7" s="14"/>
    </row>
    <row r="8" s="1" customFormat="1" ht="27" customHeight="1" spans="1:7">
      <c r="A8" s="13" t="s">
        <v>773</v>
      </c>
      <c r="B8" s="8">
        <f t="shared" si="0"/>
        <v>19243</v>
      </c>
      <c r="C8" s="8">
        <v>19243</v>
      </c>
      <c r="D8" s="8">
        <v>12181</v>
      </c>
      <c r="E8" s="8"/>
      <c r="F8" s="8"/>
      <c r="G8" s="14">
        <v>7062</v>
      </c>
    </row>
    <row r="9" s="1" customFormat="1" ht="27" customHeight="1" spans="1:7">
      <c r="A9" s="13" t="s">
        <v>774</v>
      </c>
      <c r="B9" s="8">
        <f t="shared" si="0"/>
        <v>13365</v>
      </c>
      <c r="C9" s="8">
        <v>13365</v>
      </c>
      <c r="D9" s="8">
        <v>11557</v>
      </c>
      <c r="E9" s="8"/>
      <c r="F9" s="8">
        <v>380</v>
      </c>
      <c r="G9" s="8">
        <v>1428</v>
      </c>
    </row>
    <row r="10" s="1" customFormat="1" ht="27" customHeight="1" spans="1:7">
      <c r="A10" s="13" t="s">
        <v>775</v>
      </c>
      <c r="B10" s="8">
        <f t="shared" si="0"/>
        <v>-1556</v>
      </c>
      <c r="C10" s="8">
        <v>-1556</v>
      </c>
      <c r="D10" s="8"/>
      <c r="E10" s="8"/>
      <c r="F10" s="8">
        <v>-128</v>
      </c>
      <c r="G10" s="8">
        <v>-1428</v>
      </c>
    </row>
    <row r="11" s="1" customFormat="1" ht="27" customHeight="1" spans="1:7">
      <c r="A11" s="13" t="s">
        <v>776</v>
      </c>
      <c r="B11" s="8">
        <f t="shared" si="0"/>
        <v>147102</v>
      </c>
      <c r="C11" s="8">
        <v>147102</v>
      </c>
      <c r="D11" s="8">
        <v>140040</v>
      </c>
      <c r="E11" s="8">
        <v>0</v>
      </c>
      <c r="F11" s="8">
        <v>0</v>
      </c>
      <c r="G11" s="8">
        <v>7062</v>
      </c>
    </row>
    <row r="12" s="1" customFormat="1" ht="15.6" customHeight="1"/>
    <row r="13" s="1" customFormat="1" ht="15.6" customHeight="1"/>
    <row r="14" s="1" customFormat="1" ht="15.6" customHeight="1"/>
    <row r="15" s="1" customFormat="1" ht="15.6" customHeight="1"/>
    <row r="16" s="1" customFormat="1" ht="15.6" customHeight="1"/>
    <row r="17" s="1" customFormat="1" ht="15.6" customHeight="1"/>
  </sheetData>
  <mergeCells count="6">
    <mergeCell ref="A1:G1"/>
    <mergeCell ref="A2:G2"/>
    <mergeCell ref="A3:G3"/>
    <mergeCell ref="C4:G4"/>
    <mergeCell ref="A4:A5"/>
    <mergeCell ref="B4:B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7"/>
  <sheetViews>
    <sheetView showZeros="0" zoomScaleSheetLayoutView="60" workbookViewId="0">
      <selection activeCell="C54" sqref="C54"/>
    </sheetView>
  </sheetViews>
  <sheetFormatPr defaultColWidth="12.125" defaultRowHeight="15.6" customHeight="1" outlineLevelCol="3"/>
  <cols>
    <col min="1" max="1" width="35" style="1" customWidth="1"/>
    <col min="2" max="2" width="19" style="1" customWidth="1"/>
    <col min="3" max="3" width="35" style="1" customWidth="1"/>
    <col min="4" max="4" width="19" style="1" customWidth="1"/>
    <col min="5" max="16384" width="12.125" style="1"/>
  </cols>
  <sheetData>
    <row r="1" ht="33.95" customHeight="1" spans="1:4">
      <c r="A1" s="163" t="s">
        <v>777</v>
      </c>
      <c r="B1" s="2"/>
      <c r="C1" s="2"/>
      <c r="D1" s="2"/>
    </row>
    <row r="2" ht="17.1" customHeight="1" spans="1:4">
      <c r="A2" s="3"/>
      <c r="B2" s="3"/>
      <c r="C2" s="3"/>
      <c r="D2" s="3"/>
    </row>
    <row r="3" ht="17.1" customHeight="1" spans="1:4">
      <c r="A3" s="3" t="s">
        <v>66</v>
      </c>
      <c r="B3" s="3"/>
      <c r="C3" s="3"/>
      <c r="D3" s="3"/>
    </row>
    <row r="4" s="101" customFormat="1" ht="23" customHeight="1" spans="1:4">
      <c r="A4" s="95" t="s">
        <v>559</v>
      </c>
      <c r="B4" s="95" t="s">
        <v>69</v>
      </c>
      <c r="C4" s="95" t="s">
        <v>559</v>
      </c>
      <c r="D4" s="95" t="s">
        <v>69</v>
      </c>
    </row>
    <row r="5" s="101" customFormat="1" ht="23" customHeight="1" spans="1:4">
      <c r="A5" s="90" t="s">
        <v>778</v>
      </c>
      <c r="B5" s="91">
        <v>12867</v>
      </c>
      <c r="C5" s="90" t="s">
        <v>779</v>
      </c>
      <c r="D5" s="91">
        <v>24987</v>
      </c>
    </row>
    <row r="6" s="101" customFormat="1" ht="23" customHeight="1" spans="1:4">
      <c r="A6" s="90" t="s">
        <v>780</v>
      </c>
      <c r="B6" s="91">
        <v>2312</v>
      </c>
      <c r="C6" s="90" t="s">
        <v>781</v>
      </c>
      <c r="D6" s="91">
        <v>0</v>
      </c>
    </row>
    <row r="7" s="101" customFormat="1" ht="23" customHeight="1" spans="1:4">
      <c r="A7" s="90" t="s">
        <v>782</v>
      </c>
      <c r="B7" s="91">
        <v>2312</v>
      </c>
      <c r="C7" s="90" t="s">
        <v>783</v>
      </c>
      <c r="D7" s="91">
        <v>0</v>
      </c>
    </row>
    <row r="8" s="101" customFormat="1" ht="23" customHeight="1" spans="1:4">
      <c r="A8" s="90" t="s">
        <v>657</v>
      </c>
      <c r="B8" s="103"/>
      <c r="C8" s="90" t="s">
        <v>657</v>
      </c>
      <c r="D8" s="103"/>
    </row>
    <row r="9" s="101" customFormat="1" ht="23" customHeight="1" spans="1:4">
      <c r="A9" s="90" t="s">
        <v>503</v>
      </c>
      <c r="B9" s="103">
        <v>75</v>
      </c>
      <c r="C9" s="90" t="s">
        <v>503</v>
      </c>
      <c r="D9" s="103"/>
    </row>
    <row r="10" s="101" customFormat="1" ht="23" customHeight="1" spans="1:4">
      <c r="A10" s="90" t="s">
        <v>658</v>
      </c>
      <c r="B10" s="103"/>
      <c r="C10" s="90" t="s">
        <v>658</v>
      </c>
      <c r="D10" s="103"/>
    </row>
    <row r="11" s="101" customFormat="1" ht="23" customHeight="1" spans="1:4">
      <c r="A11" s="90" t="s">
        <v>659</v>
      </c>
      <c r="B11" s="103"/>
      <c r="C11" s="90" t="s">
        <v>659</v>
      </c>
      <c r="D11" s="103"/>
    </row>
    <row r="12" s="101" customFormat="1" ht="23" customHeight="1" spans="1:4">
      <c r="A12" s="90" t="s">
        <v>660</v>
      </c>
      <c r="B12" s="103"/>
      <c r="C12" s="90" t="s">
        <v>660</v>
      </c>
      <c r="D12" s="103"/>
    </row>
    <row r="13" s="101" customFormat="1" ht="23" customHeight="1" spans="1:4">
      <c r="A13" s="90" t="s">
        <v>661</v>
      </c>
      <c r="B13" s="103">
        <v>573</v>
      </c>
      <c r="C13" s="90" t="s">
        <v>661</v>
      </c>
      <c r="D13" s="103"/>
    </row>
    <row r="14" s="101" customFormat="1" ht="23" customHeight="1" spans="1:4">
      <c r="A14" s="90" t="s">
        <v>662</v>
      </c>
      <c r="B14" s="103"/>
      <c r="C14" s="90" t="s">
        <v>662</v>
      </c>
      <c r="D14" s="103"/>
    </row>
    <row r="15" s="101" customFormat="1" ht="23" customHeight="1" spans="1:4">
      <c r="A15" s="90" t="s">
        <v>663</v>
      </c>
      <c r="B15" s="103"/>
      <c r="C15" s="90" t="s">
        <v>663</v>
      </c>
      <c r="D15" s="103"/>
    </row>
    <row r="16" s="101" customFormat="1" ht="23" customHeight="1" spans="1:4">
      <c r="A16" s="90" t="s">
        <v>523</v>
      </c>
      <c r="B16" s="103"/>
      <c r="C16" s="90" t="s">
        <v>523</v>
      </c>
      <c r="D16" s="103"/>
    </row>
    <row r="17" s="101" customFormat="1" ht="23" customHeight="1" spans="1:4">
      <c r="A17" s="90" t="s">
        <v>784</v>
      </c>
      <c r="B17" s="103">
        <v>544</v>
      </c>
      <c r="C17" s="90" t="s">
        <v>785</v>
      </c>
      <c r="D17" s="103"/>
    </row>
    <row r="18" s="101" customFormat="1" ht="23" customHeight="1" spans="1:4">
      <c r="A18" s="90" t="s">
        <v>669</v>
      </c>
      <c r="B18" s="103">
        <v>1120</v>
      </c>
      <c r="C18" s="90" t="s">
        <v>670</v>
      </c>
      <c r="D18" s="103"/>
    </row>
    <row r="19" s="101" customFormat="1" ht="23" customHeight="1" spans="1:4">
      <c r="A19" s="90" t="s">
        <v>786</v>
      </c>
      <c r="B19" s="91">
        <v>0</v>
      </c>
      <c r="C19" s="90" t="s">
        <v>787</v>
      </c>
      <c r="D19" s="91">
        <v>783</v>
      </c>
    </row>
    <row r="20" s="101" customFormat="1" ht="23" customHeight="1" spans="1:4">
      <c r="A20" s="90" t="s">
        <v>788</v>
      </c>
      <c r="B20" s="103"/>
      <c r="C20" s="90" t="s">
        <v>789</v>
      </c>
      <c r="D20" s="103"/>
    </row>
    <row r="21" s="101" customFormat="1" ht="23" customHeight="1" spans="1:4">
      <c r="A21" s="90" t="s">
        <v>790</v>
      </c>
      <c r="B21" s="103"/>
      <c r="C21" s="90" t="s">
        <v>791</v>
      </c>
      <c r="D21" s="103"/>
    </row>
    <row r="22" s="101" customFormat="1" ht="23" customHeight="1" spans="1:4">
      <c r="A22" s="90" t="s">
        <v>792</v>
      </c>
      <c r="B22" s="103"/>
      <c r="C22" s="90" t="s">
        <v>793</v>
      </c>
      <c r="D22" s="103">
        <v>783</v>
      </c>
    </row>
    <row r="23" s="101" customFormat="1" ht="23" customHeight="1" spans="1:4">
      <c r="A23" s="90" t="s">
        <v>794</v>
      </c>
      <c r="B23" s="91"/>
      <c r="C23" s="90"/>
      <c r="D23" s="91"/>
    </row>
    <row r="24" s="101" customFormat="1" ht="23" customHeight="1" spans="1:4">
      <c r="A24" s="90" t="s">
        <v>795</v>
      </c>
      <c r="B24" s="91">
        <v>17048</v>
      </c>
      <c r="C24" s="90"/>
      <c r="D24" s="91"/>
    </row>
    <row r="25" s="101" customFormat="1" ht="23" customHeight="1" spans="1:4">
      <c r="A25" s="90" t="s">
        <v>796</v>
      </c>
      <c r="B25" s="91">
        <v>783</v>
      </c>
      <c r="C25" s="90" t="s">
        <v>797</v>
      </c>
      <c r="D25" s="91"/>
    </row>
    <row r="26" s="101" customFormat="1" ht="23" customHeight="1" spans="1:4">
      <c r="A26" s="90" t="s">
        <v>798</v>
      </c>
      <c r="B26" s="104"/>
      <c r="C26" s="90"/>
      <c r="D26" s="91"/>
    </row>
    <row r="27" s="101" customFormat="1" ht="23" customHeight="1" spans="1:4">
      <c r="A27" s="90" t="s">
        <v>799</v>
      </c>
      <c r="B27" s="91">
        <v>783</v>
      </c>
      <c r="C27" s="90"/>
      <c r="D27" s="91"/>
    </row>
    <row r="28" s="101" customFormat="1" ht="23" customHeight="1" spans="1:4">
      <c r="A28" s="105" t="s">
        <v>800</v>
      </c>
      <c r="B28" s="106"/>
      <c r="C28" s="90"/>
      <c r="D28" s="91"/>
    </row>
    <row r="29" s="101" customFormat="1" ht="23" customHeight="1" spans="1:4">
      <c r="A29" s="107" t="s">
        <v>801</v>
      </c>
      <c r="B29" s="108"/>
      <c r="C29" s="90"/>
      <c r="D29" s="91"/>
    </row>
    <row r="30" s="101" customFormat="1" ht="23" customHeight="1" spans="1:4">
      <c r="A30" s="107" t="s">
        <v>802</v>
      </c>
      <c r="B30" s="108">
        <v>783</v>
      </c>
      <c r="C30" s="90"/>
      <c r="D30" s="91"/>
    </row>
    <row r="31" s="101" customFormat="1" ht="23" customHeight="1" spans="1:4">
      <c r="A31" s="107" t="s">
        <v>803</v>
      </c>
      <c r="B31" s="108"/>
      <c r="C31" s="90"/>
      <c r="D31" s="91"/>
    </row>
    <row r="32" s="101" customFormat="1" ht="23" customHeight="1" spans="1:4">
      <c r="A32" s="109" t="s">
        <v>804</v>
      </c>
      <c r="B32" s="110"/>
      <c r="C32" s="90"/>
      <c r="D32" s="91"/>
    </row>
    <row r="33" s="101" customFormat="1" ht="23" customHeight="1" spans="1:4">
      <c r="A33" s="90" t="s">
        <v>805</v>
      </c>
      <c r="B33" s="91"/>
      <c r="C33" s="90"/>
      <c r="D33" s="104"/>
    </row>
    <row r="34" s="101" customFormat="1" ht="23" customHeight="1" spans="1:4">
      <c r="A34" s="90" t="s">
        <v>687</v>
      </c>
      <c r="B34" s="98">
        <v>0</v>
      </c>
      <c r="C34" s="90" t="s">
        <v>688</v>
      </c>
      <c r="D34" s="91">
        <v>12539</v>
      </c>
    </row>
    <row r="35" s="102" customFormat="1" customHeight="1" spans="1:4">
      <c r="A35" s="90" t="s">
        <v>806</v>
      </c>
      <c r="B35" s="90"/>
      <c r="C35" s="90" t="s">
        <v>807</v>
      </c>
      <c r="D35" s="91">
        <v>12539</v>
      </c>
    </row>
    <row r="36" customHeight="1" spans="1:4">
      <c r="A36" s="90" t="s">
        <v>808</v>
      </c>
      <c r="B36" s="90"/>
      <c r="C36" s="90" t="s">
        <v>809</v>
      </c>
      <c r="D36" s="104"/>
    </row>
    <row r="37" customHeight="1" spans="1:4">
      <c r="A37" s="90" t="s">
        <v>689</v>
      </c>
      <c r="B37" s="98">
        <v>0</v>
      </c>
      <c r="C37" s="90" t="s">
        <v>810</v>
      </c>
      <c r="D37" s="104"/>
    </row>
    <row r="38" customHeight="1" spans="1:4">
      <c r="A38" s="111" t="s">
        <v>811</v>
      </c>
      <c r="B38" s="91"/>
      <c r="C38" s="112" t="s">
        <v>701</v>
      </c>
      <c r="D38" s="103"/>
    </row>
    <row r="39" customHeight="1" spans="1:4">
      <c r="A39" s="90" t="s">
        <v>700</v>
      </c>
      <c r="B39" s="100">
        <v>22009</v>
      </c>
      <c r="C39" s="90"/>
      <c r="D39" s="91"/>
    </row>
    <row r="40" customHeight="1" spans="1:4">
      <c r="A40" s="90" t="s">
        <v>812</v>
      </c>
      <c r="B40" s="103">
        <v>22009</v>
      </c>
      <c r="C40" s="90"/>
      <c r="D40" s="91"/>
    </row>
    <row r="41" customHeight="1" spans="1:4">
      <c r="A41" s="90" t="s">
        <v>813</v>
      </c>
      <c r="B41" s="103"/>
      <c r="C41" s="90" t="s">
        <v>814</v>
      </c>
      <c r="D41" s="103"/>
    </row>
    <row r="42" customHeight="1" spans="1:4">
      <c r="A42" s="90" t="s">
        <v>815</v>
      </c>
      <c r="B42" s="103"/>
      <c r="C42" s="90" t="s">
        <v>816</v>
      </c>
      <c r="D42" s="103"/>
    </row>
    <row r="43" customHeight="1" spans="1:4">
      <c r="A43" s="90" t="s">
        <v>817</v>
      </c>
      <c r="B43" s="91">
        <v>0</v>
      </c>
      <c r="C43" s="90" t="s">
        <v>818</v>
      </c>
      <c r="D43" s="91">
        <v>0</v>
      </c>
    </row>
    <row r="44" customHeight="1" spans="1:4">
      <c r="A44" s="90" t="s">
        <v>819</v>
      </c>
      <c r="B44" s="91"/>
      <c r="C44" s="90" t="s">
        <v>820</v>
      </c>
      <c r="D44" s="91"/>
    </row>
    <row r="45" customHeight="1" spans="1:4">
      <c r="A45" s="90"/>
      <c r="B45" s="91"/>
      <c r="C45" s="90" t="s">
        <v>821</v>
      </c>
      <c r="D45" s="91">
        <v>0</v>
      </c>
    </row>
    <row r="46" customHeight="1" spans="1:4">
      <c r="A46" s="90"/>
      <c r="B46" s="91"/>
      <c r="C46" s="90" t="s">
        <v>822</v>
      </c>
      <c r="D46" s="91">
        <v>16710</v>
      </c>
    </row>
    <row r="47" customHeight="1" spans="1:4">
      <c r="A47" s="95" t="s">
        <v>823</v>
      </c>
      <c r="B47" s="91">
        <v>55019</v>
      </c>
      <c r="C47" s="95" t="s">
        <v>824</v>
      </c>
      <c r="D47" s="91">
        <v>55019</v>
      </c>
    </row>
  </sheetData>
  <mergeCells count="3">
    <mergeCell ref="A1:D1"/>
    <mergeCell ref="A2:D2"/>
    <mergeCell ref="A3:D3"/>
  </mergeCells>
  <dataValidations count="1">
    <dataValidation type="decimal" operator="between" allowBlank="1" showInputMessage="1" showErrorMessage="1" sqref="D25 D38 B47 B5:B25 B27:B34 B37:B44 D5:D22 D34:D35 D41:D47">
      <formula1>-99999999999999</formula1>
      <formula2>99999999999999</formula2>
    </dataValidation>
  </dataValidations>
  <pageMargins left="0.708661417322835" right="0.708661417322835" top="0.748031496062992" bottom="0.748031496062992" header="0.31496062992126" footer="0.31496062992126"/>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24</vt:i4>
      </vt:variant>
    </vt:vector>
  </HeadingPairs>
  <TitlesOfParts>
    <vt:vector size="24" baseType="lpstr">
      <vt:lpstr>目录</vt:lpstr>
      <vt:lpstr>2024年一般公共预算收入决算表</vt:lpstr>
      <vt:lpstr>2024年融安县一般公共预算本级支出决算表</vt:lpstr>
      <vt:lpstr>2024年一般公共预算支出决算表</vt:lpstr>
      <vt:lpstr>2024年融安县一般公共预算(本级基本)支出决算表</vt:lpstr>
      <vt:lpstr>2024年融安县一般公共预算税收返还和转移支付决算表 </vt:lpstr>
      <vt:lpstr>2024年一般公共预算转移性收支决算表</vt:lpstr>
      <vt:lpstr>2024年度融安县地方政府一般债务余额情况表</vt:lpstr>
      <vt:lpstr>2024年政府性基金收支决算表</vt:lpstr>
      <vt:lpstr>2024年政府性基金收入决算表</vt:lpstr>
      <vt:lpstr>2024年政府性基金支出决算表</vt:lpstr>
      <vt:lpstr>2024年本级政府性基金支出表</vt:lpstr>
      <vt:lpstr>2024年政府性基金转移支付决算表</vt:lpstr>
      <vt:lpstr>2024年度融安县地方政府专项债务余额情况表</vt:lpstr>
      <vt:lpstr>2024年地方债务情况</vt:lpstr>
      <vt:lpstr>2024年地方政府债务余额表</vt:lpstr>
      <vt:lpstr>2024年三公经费支出情况</vt:lpstr>
      <vt:lpstr>2024年融安县国有资本经营收入决算表</vt:lpstr>
      <vt:lpstr>2024年融安县国有资本经营支出决算表</vt:lpstr>
      <vt:lpstr>2024年融安县本级国有资本经营支出表</vt:lpstr>
      <vt:lpstr>2024年度融安县国有资本经营预算转移性收支决算表</vt:lpstr>
      <vt:lpstr>2024年融安县社会保险基金收入决算表</vt:lpstr>
      <vt:lpstr>2024年融安县社会保险基金支出决算表</vt:lpstr>
      <vt:lpstr>2024年社会保险基金收支决算表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2016年决算报告附表</dc:title>
  <dc:creator>Administrator</dc:creator>
  <cp:lastModifiedBy>安好</cp:lastModifiedBy>
  <dcterms:created xsi:type="dcterms:W3CDTF">1996-12-17T01:32:00Z</dcterms:created>
  <cp:lastPrinted>2020-09-11T01:53:00Z</cp:lastPrinted>
  <dcterms:modified xsi:type="dcterms:W3CDTF">2026-07-02T07:17:10Z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ADF8762EB8C449EF854E02CC3D7026D7_13</vt:lpwstr>
  </property>
  <property fmtid="{D5CDD505-2E9C-101B-9397-08002B2CF9AE}" pid="4" name="CalculationRule">
    <vt:i4>0</vt:i4>
  </property>
  <property fmtid="{D5CDD505-2E9C-101B-9397-08002B2CF9AE}" pid="5" name="KSOReadingLayout">
    <vt:bool>true</vt:bool>
  </property>
</Properties>
</file>