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附1" sheetId="1" r:id="rId1"/>
    <sheet name="附件2-1（产业发展项目）" sheetId="4" r:id="rId2"/>
    <sheet name="附件2-2（基础设施项目)" sheetId="8" r:id="rId3"/>
    <sheet name="附件2-3（水利项目）" sheetId="6" r:id="rId4"/>
    <sheet name="附件2-4（其他类项目）" sheetId="7" r:id="rId5"/>
  </sheets>
  <definedNames>
    <definedName name="_xlnm._FilterDatabase" localSheetId="1" hidden="1">'附件2-1（产业发展项目）'!$A$4:$P$20</definedName>
    <definedName name="_xlnm._FilterDatabase" localSheetId="2" hidden="1">'附件2-2（基础设施项目)'!$A$4:$K$12</definedName>
    <definedName name="_xlnm._FilterDatabase" localSheetId="3" hidden="1">'附件2-3（水利项目）'!$A$4:$K$5</definedName>
    <definedName name="_xlnm.Print_Titles" localSheetId="0">附1!$2:$6</definedName>
    <definedName name="_xlnm.Print_Titles" localSheetId="2">'附件2-2（基础设施项目)'!$2:$3</definedName>
    <definedName name="_xlnm.Print_Titles" localSheetId="1">'附件2-1（产业发展项目）'!$2:$3</definedName>
    <definedName name="_xlnm.Print_Titles" localSheetId="3">'附件2-3（水利项目）'!$2:$3</definedName>
    <definedName name="_xlnm.Print_Titles" localSheetId="4">'附件2-4（其他类项目）'!$2:$3</definedName>
    <definedName name="_xlnm._FilterDatabase" localSheetId="0" hidden="1">附1!$A$9:$L$21</definedName>
    <definedName name="_xlnm._FilterDatabase" localSheetId="4" hidden="1">'附件2-4（其他类项目）'!$A$3:$IH$5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<sst xmlns="http://schemas.openxmlformats.org/spreadsheetml/2006/main" count="406" uniqueCount="240">
  <si>
    <t>附1:</t>
  </si>
  <si>
    <t>融安县2025年度统筹整合使用财政涉农资金明细表（汇总）</t>
  </si>
  <si>
    <t>单位：万元</t>
  </si>
  <si>
    <t>资金投向</t>
  </si>
  <si>
    <t>项目名称</t>
  </si>
  <si>
    <t>项目责任单位</t>
  </si>
  <si>
    <t>建设地点</t>
  </si>
  <si>
    <t>时间进度计划</t>
  </si>
  <si>
    <t>建设任务及建设内容</t>
  </si>
  <si>
    <t>补助标准</t>
  </si>
  <si>
    <t>项目效果目标</t>
  </si>
  <si>
    <t>资金总额</t>
  </si>
  <si>
    <t>统筹资金来源</t>
  </si>
  <si>
    <t>备注</t>
  </si>
  <si>
    <t>统筹资金渠道</t>
  </si>
  <si>
    <t>自治区</t>
  </si>
  <si>
    <r>
      <rPr>
        <sz val="12"/>
        <rFont val="黑体"/>
        <charset val="134"/>
      </rPr>
      <t>合计</t>
    </r>
  </si>
  <si>
    <t>一、农业生产发展</t>
  </si>
  <si>
    <t>小计</t>
  </si>
  <si>
    <t>产业开发奖补</t>
  </si>
  <si>
    <r>
      <rPr>
        <sz val="12"/>
        <rFont val="仿宋_GB2312"/>
        <charset val="0"/>
      </rPr>
      <t>12</t>
    </r>
    <r>
      <rPr>
        <sz val="12"/>
        <rFont val="仿宋_GB2312"/>
        <charset val="134"/>
      </rPr>
      <t>个乡镇</t>
    </r>
  </si>
  <si>
    <r>
      <rPr>
        <sz val="12"/>
        <rFont val="仿宋_GB2312"/>
        <charset val="134"/>
      </rPr>
      <t>板榄东岭、雅瑶车平等</t>
    </r>
    <r>
      <rPr>
        <sz val="12"/>
        <rFont val="仿宋_GB2312"/>
        <charset val="0"/>
      </rPr>
      <t>148</t>
    </r>
    <r>
      <rPr>
        <sz val="12"/>
        <rFont val="仿宋_GB2312"/>
        <charset val="134"/>
      </rPr>
      <t>个行政村（详见附件</t>
    </r>
    <r>
      <rPr>
        <sz val="12"/>
        <rFont val="仿宋_GB2312"/>
        <charset val="0"/>
      </rPr>
      <t>2-1</t>
    </r>
    <r>
      <rPr>
        <sz val="12"/>
        <rFont val="仿宋_GB2312"/>
        <charset val="134"/>
      </rPr>
      <t>）</t>
    </r>
  </si>
  <si>
    <t>2025年1月开工，12月竣工验收。</t>
  </si>
  <si>
    <r>
      <rPr>
        <sz val="12"/>
        <rFont val="仿宋_GB2312"/>
        <charset val="134"/>
      </rPr>
      <t>精准扶持脱贫户种植金桔、香杉、甘蔗、油菜、桑类、蔬菜、良种油茶、罗汉果、养殖鸡、鸭、猪、等产业。</t>
    </r>
    <r>
      <rPr>
        <sz val="12"/>
        <rFont val="仿宋_GB2312"/>
        <charset val="0"/>
      </rPr>
      <t>(</t>
    </r>
    <r>
      <rPr>
        <sz val="12"/>
        <rFont val="仿宋_GB2312"/>
        <charset val="134"/>
      </rPr>
      <t>详见附件</t>
    </r>
    <r>
      <rPr>
        <sz val="12"/>
        <rFont val="仿宋_GB2312"/>
        <charset val="0"/>
      </rPr>
      <t>2-1</t>
    </r>
    <r>
      <rPr>
        <sz val="12"/>
        <rFont val="仿宋_GB2312"/>
        <charset val="134"/>
      </rPr>
      <t>）</t>
    </r>
  </si>
  <si>
    <r>
      <rPr>
        <sz val="12"/>
        <rFont val="仿宋_GB2312"/>
        <charset val="134"/>
      </rPr>
      <t>按照《中共融安县委办公室</t>
    </r>
    <r>
      <rPr>
        <sz val="12"/>
        <rFont val="仿宋_GB2312"/>
        <charset val="0"/>
      </rPr>
      <t xml:space="preserve"> </t>
    </r>
    <r>
      <rPr>
        <sz val="12"/>
        <rFont val="仿宋_GB2312"/>
        <charset val="134"/>
      </rPr>
      <t>融安县人民政府办公室关于印发</t>
    </r>
    <r>
      <rPr>
        <sz val="12"/>
        <rFont val="仿宋_GB2312"/>
        <charset val="0"/>
      </rPr>
      <t>&lt;</t>
    </r>
    <r>
      <rPr>
        <sz val="12"/>
        <rFont val="仿宋_GB2312"/>
        <charset val="134"/>
      </rPr>
      <t>融安县</t>
    </r>
    <r>
      <rPr>
        <sz val="12"/>
        <rFont val="仿宋_GB2312"/>
        <charset val="0"/>
      </rPr>
      <t>2022</t>
    </r>
    <r>
      <rPr>
        <sz val="12"/>
        <rFont val="仿宋_GB2312"/>
        <charset val="134"/>
      </rPr>
      <t>年巩固拓展脱贫攻坚成果特色产业以奖代补项目实施方案</t>
    </r>
    <r>
      <rPr>
        <sz val="12"/>
        <rFont val="仿宋_GB2312"/>
        <charset val="0"/>
      </rPr>
      <t>&gt;</t>
    </r>
    <r>
      <rPr>
        <sz val="12"/>
        <rFont val="仿宋_GB2312"/>
        <charset val="134"/>
      </rPr>
      <t>的通知》执行。</t>
    </r>
  </si>
  <si>
    <t>助推脱贫劳动力发展产业，实现增收和巩固脱贫致富。</t>
  </si>
  <si>
    <t>财政衔接推进乡村振兴补助资金</t>
  </si>
  <si>
    <t>产业发展项目</t>
  </si>
  <si>
    <r>
      <rPr>
        <sz val="12"/>
        <rFont val="仿宋_GB2312"/>
        <charset val="0"/>
      </rPr>
      <t>12</t>
    </r>
    <r>
      <rPr>
        <sz val="12"/>
        <rFont val="仿宋_GB2312"/>
        <charset val="134"/>
      </rPr>
      <t>个乡镇、县直相关单位</t>
    </r>
  </si>
  <si>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2-1</t>
    </r>
    <r>
      <rPr>
        <sz val="12"/>
        <rFont val="仿宋_GB2312"/>
        <charset val="134"/>
      </rPr>
      <t>）</t>
    </r>
  </si>
  <si>
    <t>2025年3月开工，12月竣工验收。</t>
  </si>
  <si>
    <r>
      <rPr>
        <sz val="12"/>
        <rFont val="仿宋_GB2312"/>
        <charset val="0"/>
      </rPr>
      <t>12</t>
    </r>
    <r>
      <rPr>
        <sz val="12"/>
        <rFont val="仿宋_GB2312"/>
        <charset val="134"/>
      </rPr>
      <t>个乡镇</t>
    </r>
    <r>
      <rPr>
        <sz val="12"/>
        <rFont val="仿宋_GB2312"/>
        <charset val="0"/>
      </rPr>
      <t>100</t>
    </r>
    <r>
      <rPr>
        <sz val="12"/>
        <rFont val="仿宋_GB2312"/>
        <charset val="134"/>
      </rPr>
      <t>个行政村（详见附件</t>
    </r>
    <r>
      <rPr>
        <sz val="12"/>
        <rFont val="仿宋_GB2312"/>
        <charset val="0"/>
      </rPr>
      <t>2-1</t>
    </r>
    <r>
      <rPr>
        <sz val="12"/>
        <rFont val="仿宋_GB2312"/>
        <charset val="134"/>
      </rPr>
      <t>）</t>
    </r>
  </si>
  <si>
    <r>
      <rPr>
        <sz val="12"/>
        <rFont val="仿宋_GB2312"/>
        <charset val="0"/>
      </rPr>
      <t>35-60</t>
    </r>
    <r>
      <rPr>
        <sz val="12"/>
        <rFont val="仿宋_GB2312"/>
        <charset val="134"/>
      </rPr>
      <t>万元</t>
    </r>
    <r>
      <rPr>
        <sz val="12"/>
        <rFont val="仿宋_GB2312"/>
        <charset val="0"/>
      </rPr>
      <t>/</t>
    </r>
    <r>
      <rPr>
        <sz val="12"/>
        <rFont val="仿宋_GB2312"/>
        <charset val="134"/>
      </rPr>
      <t>公里</t>
    </r>
  </si>
  <si>
    <t>新建产业基地配套设施建设，解决农业生产产业区农产品运输问题，提高群众收入。</t>
  </si>
  <si>
    <t>2025年脱贫人口小额信贷贴息</t>
  </si>
  <si>
    <t>县农业农村局</t>
  </si>
  <si>
    <r>
      <rPr>
        <sz val="12"/>
        <rFont val="仿宋_GB2312"/>
        <charset val="134"/>
      </rPr>
      <t>板榄、雅瑶等</t>
    </r>
    <r>
      <rPr>
        <sz val="12"/>
        <rFont val="仿宋_GB2312"/>
        <charset val="0"/>
      </rPr>
      <t>12</t>
    </r>
    <r>
      <rPr>
        <sz val="12"/>
        <rFont val="仿宋_GB2312"/>
        <charset val="134"/>
      </rPr>
      <t>个乡镇的行政村屯</t>
    </r>
  </si>
  <si>
    <r>
      <rPr>
        <sz val="12"/>
        <rFont val="仿宋_GB2312"/>
        <charset val="134"/>
      </rPr>
      <t>脱贫人口小额信贷贴息（详见附件</t>
    </r>
    <r>
      <rPr>
        <sz val="12"/>
        <rFont val="仿宋_GB2312"/>
        <charset val="0"/>
      </rPr>
      <t>2-1</t>
    </r>
    <r>
      <rPr>
        <sz val="12"/>
        <rFont val="仿宋_GB2312"/>
        <charset val="134"/>
      </rPr>
      <t>）</t>
    </r>
  </si>
  <si>
    <t>按基准利率全额贴息</t>
  </si>
  <si>
    <t>助推脱贫劳动力发展产业，实现增收。</t>
  </si>
  <si>
    <t>二、基础设施建设</t>
  </si>
  <si>
    <t>基础设施建设项目</t>
  </si>
  <si>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2-2</t>
    </r>
    <r>
      <rPr>
        <sz val="12"/>
        <rFont val="仿宋_GB2312"/>
        <charset val="134"/>
      </rPr>
      <t>）</t>
    </r>
  </si>
  <si>
    <r>
      <rPr>
        <sz val="12"/>
        <rFont val="仿宋_GB2312"/>
        <charset val="0"/>
      </rPr>
      <t>12</t>
    </r>
    <r>
      <rPr>
        <sz val="12"/>
        <rFont val="仿宋_GB2312"/>
        <charset val="134"/>
      </rPr>
      <t>个乡镇</t>
    </r>
    <r>
      <rPr>
        <sz val="12"/>
        <rFont val="仿宋_GB2312"/>
        <charset val="0"/>
      </rPr>
      <t>100</t>
    </r>
    <r>
      <rPr>
        <sz val="12"/>
        <rFont val="仿宋_GB2312"/>
        <charset val="134"/>
      </rPr>
      <t>个行政村（详见附件</t>
    </r>
    <r>
      <rPr>
        <sz val="12"/>
        <rFont val="仿宋_GB2312"/>
        <charset val="0"/>
      </rPr>
      <t>2-2</t>
    </r>
    <r>
      <rPr>
        <sz val="12"/>
        <rFont val="仿宋_GB2312"/>
        <charset val="134"/>
      </rPr>
      <t>）</t>
    </r>
  </si>
  <si>
    <t>解决农户出行难问题与生产产业区农产品运输问题</t>
  </si>
  <si>
    <t>水利项目建设</t>
  </si>
  <si>
    <t>水利局</t>
  </si>
  <si>
    <t>6个乡镇9个行政村（详见附件2-4）</t>
  </si>
  <si>
    <t>6个乡镇21个村屯（详见附件2-3）</t>
  </si>
  <si>
    <t>解决群众饮水难与群众生产区灌溉难问题</t>
  </si>
  <si>
    <t>三、其他（社会事业发展、易地扶贫搬迁）</t>
  </si>
  <si>
    <t>2025年融安县乡村建设公益岗</t>
  </si>
  <si>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2-5</t>
    </r>
    <r>
      <rPr>
        <sz val="12"/>
        <rFont val="仿宋_GB2312"/>
        <charset val="134"/>
      </rPr>
      <t>）</t>
    </r>
  </si>
  <si>
    <r>
      <rPr>
        <sz val="12"/>
        <rFont val="仿宋_GB2312"/>
        <charset val="134"/>
      </rPr>
      <t>融安县乡村公益岗监测户岗位补贴（详见附件</t>
    </r>
    <r>
      <rPr>
        <sz val="12"/>
        <rFont val="仿宋_GB2312"/>
        <charset val="0"/>
      </rPr>
      <t>2-4</t>
    </r>
    <r>
      <rPr>
        <sz val="12"/>
        <rFont val="仿宋_GB2312"/>
        <charset val="134"/>
      </rPr>
      <t>）</t>
    </r>
  </si>
  <si>
    <r>
      <rPr>
        <sz val="12"/>
        <rFont val="仿宋_GB2312"/>
        <charset val="0"/>
      </rPr>
      <t>1430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</si>
  <si>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t>增加脱贫劳动力人均纯收入，实现增收和巩固脱贫。</t>
  </si>
  <si>
    <t>2025年融安县跨省一次性交通补助</t>
  </si>
  <si>
    <t>12个乡镇92个行政村（详见附件2-4）</t>
  </si>
  <si>
    <r>
      <rPr>
        <sz val="12"/>
        <rFont val="仿宋_GB2312"/>
        <charset val="134"/>
      </rPr>
      <t>脱贫户外出务工交通补贴（详见附件</t>
    </r>
    <r>
      <rPr>
        <sz val="12"/>
        <rFont val="仿宋_GB2312"/>
        <charset val="0"/>
      </rPr>
      <t>2-4</t>
    </r>
    <r>
      <rPr>
        <sz val="12"/>
        <rFont val="仿宋_GB2312"/>
        <charset val="134"/>
      </rPr>
      <t>）</t>
    </r>
  </si>
  <si>
    <r>
      <rPr>
        <sz val="12"/>
        <rFont val="仿宋_GB2312"/>
        <charset val="0"/>
      </rPr>
      <t>400</t>
    </r>
    <r>
      <rPr>
        <sz val="12"/>
        <rFont val="仿宋_GB2312"/>
        <charset val="134"/>
      </rPr>
      <t>元</t>
    </r>
    <r>
      <rPr>
        <sz val="12"/>
        <rFont val="仿宋_GB2312"/>
        <charset val="0"/>
      </rPr>
      <t>-800</t>
    </r>
    <r>
      <rPr>
        <sz val="12"/>
        <rFont val="仿宋_GB2312"/>
        <charset val="134"/>
      </rPr>
      <t>元</t>
    </r>
    <r>
      <rPr>
        <sz val="12"/>
        <rFont val="仿宋_GB2312"/>
        <charset val="0"/>
      </rPr>
      <t>/</t>
    </r>
    <r>
      <rPr>
        <sz val="12"/>
        <rFont val="仿宋_GB2312"/>
        <charset val="134"/>
      </rPr>
      <t>人</t>
    </r>
  </si>
  <si>
    <t>鼓励外出务工增加收入，实现增收和巩固脱贫。</t>
  </si>
  <si>
    <t>2025年融安县域内稳岗就业劳务补助</t>
  </si>
  <si>
    <t>脱贫户县内务工稳岗补贴（详见附件2-4）</t>
  </si>
  <si>
    <t>补助6个月，200元/人/月</t>
  </si>
  <si>
    <t>2025年融安县易地搬迁后续扶持公共服务岗位项目</t>
  </si>
  <si>
    <t>搬迁中心</t>
  </si>
  <si>
    <t>易地搬迁安置点</t>
  </si>
  <si>
    <r>
      <rPr>
        <sz val="12"/>
        <rFont val="仿宋_GB2312"/>
        <charset val="134"/>
      </rPr>
      <t>融安县易地搬迁公共服务岗位项目（详见附件</t>
    </r>
    <r>
      <rPr>
        <sz val="12"/>
        <rFont val="仿宋_GB2312"/>
        <charset val="0"/>
      </rPr>
      <t>2-4</t>
    </r>
    <r>
      <rPr>
        <sz val="12"/>
        <rFont val="仿宋_GB2312"/>
        <charset val="134"/>
      </rPr>
      <t>）</t>
    </r>
  </si>
  <si>
    <r>
      <rPr>
        <sz val="12"/>
        <rFont val="仿宋_GB2312"/>
        <charset val="0"/>
      </rPr>
      <t>1500</t>
    </r>
    <r>
      <rPr>
        <sz val="12"/>
        <rFont val="仿宋_GB2312"/>
        <charset val="134"/>
      </rPr>
      <t>元</t>
    </r>
    <r>
      <rPr>
        <sz val="12"/>
        <rFont val="仿宋_GB2312"/>
        <charset val="0"/>
      </rPr>
      <t>-1800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</si>
  <si>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t>2025年融安县雨露计划</t>
  </si>
  <si>
    <t>全县所有建档立卡脱贫人口</t>
  </si>
  <si>
    <r>
      <rPr>
        <sz val="12"/>
        <rFont val="仿宋_GB2312"/>
        <charset val="134"/>
      </rPr>
      <t>教育培训项目（详见附件</t>
    </r>
    <r>
      <rPr>
        <sz val="12"/>
        <rFont val="仿宋_GB2312"/>
        <charset val="0"/>
      </rPr>
      <t>2-4</t>
    </r>
    <r>
      <rPr>
        <sz val="12"/>
        <rFont val="仿宋_GB2312"/>
        <charset val="134"/>
      </rPr>
      <t>）</t>
    </r>
  </si>
  <si>
    <r>
      <rPr>
        <sz val="12"/>
        <rFont val="仿宋_GB2312"/>
        <charset val="0"/>
      </rPr>
      <t>1.</t>
    </r>
    <r>
      <rPr>
        <sz val="12"/>
        <rFont val="仿宋_GB2312"/>
        <charset val="134"/>
      </rPr>
      <t>学历教育：</t>
    </r>
    <r>
      <rPr>
        <sz val="12"/>
        <rFont val="仿宋_GB2312"/>
        <charset val="0"/>
      </rPr>
      <t>2016</t>
    </r>
    <r>
      <rPr>
        <sz val="12"/>
        <rFont val="仿宋_GB2312"/>
        <charset val="134"/>
      </rPr>
      <t>年以来脱贫户职业学历</t>
    </r>
    <r>
      <rPr>
        <sz val="12"/>
        <rFont val="仿宋_GB2312"/>
        <charset val="0"/>
      </rPr>
      <t>1500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t>
    </r>
    <r>
      <rPr>
        <sz val="12"/>
        <rFont val="仿宋_GB2312"/>
        <charset val="0"/>
      </rPr>
      <t>2014-2015</t>
    </r>
    <r>
      <rPr>
        <sz val="12"/>
        <rFont val="仿宋_GB2312"/>
        <charset val="134"/>
      </rPr>
      <t>年退出户执行差异化补助标准</t>
    </r>
    <r>
      <rPr>
        <sz val="12"/>
        <rFont val="仿宋_GB2312"/>
        <charset val="0"/>
      </rPr>
      <t>1200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学期；扶贫巾帼励志班</t>
    </r>
    <r>
      <rPr>
        <sz val="12"/>
        <rFont val="仿宋_GB2312"/>
        <charset val="0"/>
      </rPr>
      <t>2000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t>
    </r>
    <r>
      <rPr>
        <sz val="12"/>
        <rFont val="仿宋_GB2312"/>
        <charset val="0"/>
      </rPr>
      <t>2.</t>
    </r>
    <r>
      <rPr>
        <sz val="12"/>
        <rFont val="仿宋_GB2312"/>
        <charset val="134"/>
      </rPr>
      <t>短期技能培训：乡村振兴局主办的，每人每学期补助</t>
    </r>
    <r>
      <rPr>
        <sz val="12"/>
        <rFont val="仿宋_GB2312"/>
        <charset val="0"/>
      </rPr>
      <t>3000</t>
    </r>
    <r>
      <rPr>
        <sz val="12"/>
        <rFont val="仿宋_GB2312"/>
        <charset val="134"/>
      </rPr>
      <t>元，按考据职业资格证的学员人数结算给培训机构；以奖代补的，一次性奖励</t>
    </r>
    <r>
      <rPr>
        <sz val="12"/>
        <rFont val="仿宋_GB2312"/>
        <charset val="0"/>
      </rPr>
      <t>800</t>
    </r>
    <r>
      <rPr>
        <sz val="12"/>
        <rFont val="仿宋_GB2312"/>
        <charset val="134"/>
      </rPr>
      <t>元</t>
    </r>
    <r>
      <rPr>
        <sz val="12"/>
        <rFont val="仿宋_GB2312"/>
        <charset val="0"/>
      </rPr>
      <t>/</t>
    </r>
    <r>
      <rPr>
        <sz val="12"/>
        <rFont val="仿宋_GB2312"/>
        <charset val="134"/>
      </rPr>
      <t>人。</t>
    </r>
    <r>
      <rPr>
        <sz val="12"/>
        <rFont val="仿宋_GB2312"/>
        <charset val="0"/>
      </rPr>
      <t>3.</t>
    </r>
    <r>
      <rPr>
        <sz val="12"/>
        <rFont val="仿宋_GB2312"/>
        <charset val="134"/>
      </rPr>
      <t>农村实用技术培训：参训农民补助</t>
    </r>
    <r>
      <rPr>
        <sz val="12"/>
        <rFont val="仿宋_GB2312"/>
        <charset val="0"/>
      </rPr>
      <t>50</t>
    </r>
    <r>
      <rPr>
        <sz val="12"/>
        <rFont val="仿宋_GB2312"/>
        <charset val="134"/>
      </rPr>
      <t>元</t>
    </r>
    <r>
      <rPr>
        <sz val="12"/>
        <rFont val="仿宋_GB2312"/>
        <charset val="0"/>
      </rPr>
      <t>/</t>
    </r>
    <r>
      <rPr>
        <sz val="12"/>
        <rFont val="仿宋_GB2312"/>
        <charset val="134"/>
      </rPr>
      <t>人。</t>
    </r>
  </si>
  <si>
    <r>
      <rPr>
        <sz val="12"/>
        <rFont val="仿宋_GB2312"/>
        <charset val="134"/>
      </rPr>
      <t>通过落实应补尽补政策，引导农村贫困家庭初中、高中毕业生和青壮年劳动力接受学历教育及技能培训，提升内生动力，促进转移就业，实现增收脱贫，实现受益脱贫人口达</t>
    </r>
    <r>
      <rPr>
        <sz val="12"/>
        <rFont val="仿宋_GB2312"/>
        <charset val="0"/>
      </rPr>
      <t>3000</t>
    </r>
    <r>
      <rPr>
        <sz val="12"/>
        <rFont val="仿宋_GB2312"/>
        <charset val="134"/>
      </rPr>
      <t>人以上。</t>
    </r>
  </si>
  <si>
    <t>备注：1.整合方案明细表要明确到项目，确定项目时如全县具有统一性，则建议命名为“××县建设项目”，但项目内容及规模要详细，能做到对照项目进行验收，如建设内容较多的，可先填列汇总数，再附表说明；2.项目主管单位可填一个，也可以填多个，但要有一个牵头单位；3.纳入整合的中央、自治区资金原则上不得用于农业生产发展和农村基础设施建设范围之外的其他方面，财政专项扶贫用于雨露计划、技能培训、易地扶贫搬迁等方面可以使用，投向列为其他(社会事业发展)，中央、自治区预算内投资用于“三农”建设部分的易地扶贫搬迁补助资金不纳入整合；4.资金统筹整合使用应瞄准建档立卡贫困人口，包括贫困村和非贫困村的贫困人口；5.对于涉及涉农专项资金中涉及个人补贴部分资金按规定标准和程序发放，并在表格中填列；6.列入整合范围的资金可以按原用途使用，但要按整合后的办法管理，这也是实质性整合。</t>
  </si>
  <si>
    <t>附2-1</t>
  </si>
  <si>
    <t>融安县2025年度统筹整合使用财政涉农资金产业发展项目明细表</t>
  </si>
  <si>
    <r>
      <rPr>
        <sz val="12"/>
        <rFont val="仿宋_GB2312"/>
        <charset val="134"/>
      </rPr>
      <t>序号</t>
    </r>
  </si>
  <si>
    <r>
      <rPr>
        <sz val="12"/>
        <rFont val="仿宋_GB2312"/>
        <charset val="134"/>
      </rPr>
      <t>项目名称</t>
    </r>
  </si>
  <si>
    <r>
      <rPr>
        <sz val="12"/>
        <rFont val="仿宋_GB2312"/>
        <charset val="134"/>
      </rPr>
      <t>主管单位</t>
    </r>
  </si>
  <si>
    <r>
      <rPr>
        <sz val="12"/>
        <rFont val="仿宋_GB2312"/>
        <charset val="134"/>
      </rPr>
      <t>建设地点</t>
    </r>
  </si>
  <si>
    <r>
      <rPr>
        <sz val="12"/>
        <rFont val="仿宋_GB2312"/>
        <charset val="134"/>
      </rPr>
      <t>是否脱贫村</t>
    </r>
  </si>
  <si>
    <r>
      <rPr>
        <sz val="12"/>
        <rFont val="仿宋_GB2312"/>
        <charset val="134"/>
      </rPr>
      <t>时间进度计划</t>
    </r>
  </si>
  <si>
    <r>
      <rPr>
        <sz val="12"/>
        <rFont val="仿宋_GB2312"/>
        <charset val="134"/>
      </rPr>
      <t>建设内容及规模</t>
    </r>
  </si>
  <si>
    <r>
      <rPr>
        <sz val="12"/>
        <rFont val="仿宋_GB2312"/>
        <charset val="134"/>
      </rPr>
      <t>补助标准</t>
    </r>
  </si>
  <si>
    <r>
      <rPr>
        <sz val="12"/>
        <rFont val="仿宋_GB2312"/>
        <charset val="134"/>
      </rPr>
      <t>项目效果目标</t>
    </r>
  </si>
  <si>
    <r>
      <rPr>
        <sz val="12"/>
        <rFont val="仿宋_GB2312"/>
        <charset val="134"/>
      </rPr>
      <t>安排金额</t>
    </r>
    <r>
      <rPr>
        <sz val="12"/>
        <rFont val="Times New Roman"/>
        <charset val="0"/>
      </rPr>
      <t xml:space="preserve">
</t>
    </r>
    <r>
      <rPr>
        <sz val="12"/>
        <rFont val="仿宋_GB2312"/>
        <charset val="134"/>
      </rPr>
      <t>（万元）</t>
    </r>
  </si>
  <si>
    <r>
      <rPr>
        <sz val="12"/>
        <rFont val="仿宋_GB2312"/>
        <charset val="134"/>
      </rPr>
      <t>是否以工代赈</t>
    </r>
  </si>
  <si>
    <r>
      <rPr>
        <sz val="12"/>
        <rFont val="仿宋_GB2312"/>
        <charset val="134"/>
      </rPr>
      <t>合计</t>
    </r>
  </si>
  <si>
    <t>融安县产业以奖代补项目</t>
  </si>
  <si>
    <t>融安县农业农村局</t>
  </si>
  <si>
    <t>涉及12个乡镇</t>
  </si>
  <si>
    <t>2025年1月开工2025年12月竣工验收</t>
  </si>
  <si>
    <t>全县各乡镇脱贫人口参与种植类、养殖类、水产类等产业奖补及产业奖补清单中各种符合奖补的动、植物奖补。</t>
  </si>
  <si>
    <t>按照《中共融安县委办公室 融安县人民政府办公室关于印发&lt;融安县2022年巩固拓展脱贫攻坚成果特色产业以奖代补项目实施方案&gt;的通知》执行。</t>
  </si>
  <si>
    <t>通过发展产业，达到一定规模及标准后，经验收合格给予规定奖补，促进农民增收。同时提高农户种养殖的积极性，带动融安县各类产业的发展，扩宽农民收入渠道。</t>
  </si>
  <si>
    <t>否</t>
  </si>
  <si>
    <t>融安金桔生产技术标准制（修）订建设项目</t>
  </si>
  <si>
    <t>全县范围</t>
  </si>
  <si>
    <t>2025年12月31日前完成</t>
  </si>
  <si>
    <t>为推动完善融安金桔全产业链标准体系，编制《融安金桔苗木培育基地建设规范》、《融安金桔果园建园技术
规程》、《融安金桔设施建设规范》、《融安金桔种质资源圃建设技术规程》、《融安金桔种质资源保护技术规范》、《融安金桔苗木繁育技术
规程》、《融安金桔种质评价技术
规程》、《融安金桔设施栽培技术
规程》、《融安金桔绿色生产技术
规程》、《融安金桔植保无人飞机病虫害防治作业规程》、《融安金桔水肥一体化技术规程》、《融安金桔产品质量安全追溯规范》等12个团体标准，每个团体标准制定费用4万元。</t>
  </si>
  <si>
    <t>无</t>
  </si>
  <si>
    <t>完善融安金桔全产业链标准体系，以标准引领产业高质量发展，推动融安金桔品牌提升。</t>
  </si>
  <si>
    <t>水果网室栽培设施建设项目（先建后补）</t>
  </si>
  <si>
    <t>融安金桔按标准盖网盖模补助6000-7000元/亩，计划总补助1500亩</t>
  </si>
  <si>
    <t>融安金桔按标准盖网盖模补助2000-7000元/亩，总补助金额不超过 100 万元，计划总补助1500亩。</t>
  </si>
  <si>
    <t>促进融安金桔特色产业高质量发展，增加产业覆盖率，巩固脱贫成效，推进乡村振兴。</t>
  </si>
  <si>
    <t>现代农业全产业链建设项目（以奖代补）</t>
  </si>
  <si>
    <t>对新型经营主体的全产业链项目进行以奖代补，补助标准不超过总投入的50%。</t>
  </si>
  <si>
    <r>
      <rPr>
        <sz val="12"/>
        <rFont val="仿宋_GB2312"/>
        <charset val="134"/>
      </rPr>
      <t>按照《中共融安县委办公室</t>
    </r>
    <r>
      <rPr>
        <sz val="12"/>
        <rFont val="Times New Roman"/>
        <charset val="134"/>
      </rPr>
      <t xml:space="preserve"> </t>
    </r>
    <r>
      <rPr>
        <sz val="12"/>
        <rFont val="仿宋_GB2312"/>
        <charset val="134"/>
      </rPr>
      <t>融安县人民政府办公室关于印发</t>
    </r>
    <r>
      <rPr>
        <sz val="12"/>
        <rFont val="Times New Roman"/>
        <charset val="134"/>
      </rPr>
      <t>&lt;</t>
    </r>
    <r>
      <rPr>
        <sz val="12"/>
        <rFont val="仿宋_GB2312"/>
        <charset val="134"/>
      </rPr>
      <t>融安县</t>
    </r>
    <r>
      <rPr>
        <sz val="12"/>
        <rFont val="Times New Roman"/>
        <charset val="134"/>
      </rPr>
      <t>2022</t>
    </r>
    <r>
      <rPr>
        <sz val="12"/>
        <rFont val="仿宋_GB2312"/>
        <charset val="134"/>
      </rPr>
      <t>年巩固拓展脱贫攻坚成果特色产业以奖代补项目实施方案</t>
    </r>
    <r>
      <rPr>
        <sz val="12"/>
        <rFont val="Times New Roman"/>
        <charset val="134"/>
      </rPr>
      <t>&gt;</t>
    </r>
    <r>
      <rPr>
        <sz val="12"/>
        <rFont val="仿宋_GB2312"/>
        <charset val="134"/>
      </rPr>
      <t>的通知》执行</t>
    </r>
  </si>
  <si>
    <t>项目实施主体要通过带动生产、务工就业、财产性收益、入 股分红等多种方式建立联农带农机制，与农户形成利益联结，有 效发挥项目资金对农户特别是脱贫人口、监测对象的带动作用， 使其更多分享产业增值收益，持续稳定增加收入。</t>
  </si>
  <si>
    <t>融安县“菜篮子”蔬菜基地建设项目（以奖代补）</t>
  </si>
  <si>
    <t>2025年2月开工2025年12月竣工验收</t>
  </si>
  <si>
    <t>1.新建蔬菜基地一次性补助（主要奖补内容为种子种苗、农业投入品等补助）。2.常年蔬菜基地水电路网等基础设施完善提升补助。3.设施蔬菜(食用菌)基地生产设施设备建设补助。4.蔬菜(食用菌)加工、采后设施设备及产地市场建设补助。</t>
  </si>
  <si>
    <t>全县建设4个蔬菜保供基地，
1. 提供健康的蔬菜供应：蔬菜基地可以种植各种新鲜的蔬菜，保证人们获得充足的膳食纤维、维生素和矿物质，促进健康饮食习惯。
2. 促进农业发展：建设蔬菜基地可以带动当地农业产业的发展，增加农民的收入，提高农村经济发展水平。
3. 保护环境：通过科学种植蔬菜，可以减少农药和化肥的使用，降低对环境的污染，保护土壤和水资源。
4. 提高城市绿化水平：在城市周边建设蔬菜基地，不仅可以提供新鲜蔬菜供应，还可以增加城市绿化面积，改善城市生态环境。
5. 增加就业机会：建设蔬菜基地需要大量的劳动力参与，可以提供就业机会，改善农民的生活水平。
6. 促进农产品流通：建设蔬菜基地可以提高农产品的生产规模和质量，促进农产品的销售和流通，满足市场需求。</t>
  </si>
  <si>
    <t>融安县2025年螺蛳粉原材料基地建设项目（以奖代补）</t>
  </si>
  <si>
    <t>（1）加工型豆角：相对集中连片100亩以上，保持常规种植有效株数85%以上，管理正常少杂草，无严重病虫害，植株生长正常。验收时成活率达90%。按900元/亩进行奖补。（在同一地块种植，一年内只补助一茬）。（2）麻竹笋：在林地上进行麻竹造林，相对集中连片100亩以上，亩植28-42株，管理正常少杂灌杂草，无严重病虫害，植株生长正常。验收时成活率达85%以上。按900元/亩进行奖补。（3）木耳：种植后，开始收获产品。管理正常，无严重病害。验收时成活率达90%。对新型经营主体种植木耳10万棒以上的，按1.5元/棒进行奖补，单个对象奖补金额不超过100万元。（4）脱贫村集体补助。以脱贫村集体经济形式（可多个村叠加），或以资产收益形式投入到螺蛳粉原材料加工（设施设备）、仓储（冷柜、冷库、仓储等设施）等方面。根据衔接资金有关管理规定，过渡期内脱贫村获得的所有衔接资金，原则上按深度脱贫村累计不高于500万元／村、其他脱贫村累计不高于200万元／村的标准对能带动脱贫户发展的村级集体经济发展产业项目给予支持。各村可在上述额度内，争取实施螺蛳粉原材料相关产业项目。（5）3.新型经营主体的设施设备建设补助。重点扶持菌棒生产厂房、基地生产设施大棚、螺蛳粉原材料加工包装车间及相关的设施、设备等内容，单个项目补助补贴比例原则上不超过该项目投资总额的50%。</t>
  </si>
  <si>
    <t>全县积极创建连片螺蛳粉原材料种植基地，打造一批豆角、木耳和竹笋（麻竹）原材料种植基地，扶持螺蛳粉原材料初加工，提升螺蛳粉原材料加工能力,促进螺蛳粉产业高质量发展。通过销售产品，务工就业，土地流转，技术培训指导，其他等方式，促进农户年增收。</t>
  </si>
  <si>
    <t>融安县农特产品精深加工项目（以奖代补）</t>
  </si>
  <si>
    <t>2025年1月开工
2025年12月竣工验收</t>
  </si>
  <si>
    <t>融安县现代农业集约型产业园配套基础设施建设</t>
  </si>
  <si>
    <t>2025年3月开工；2025年12月竣工验收</t>
  </si>
  <si>
    <t>生产、加工、冷藏、保鲜、物流等配套设施设备购置</t>
  </si>
  <si>
    <r>
      <rPr>
        <sz val="11"/>
        <rFont val="宋体"/>
        <charset val="134"/>
      </rPr>
      <t>设备购置成本</t>
    </r>
    <r>
      <rPr>
        <sz val="11"/>
        <rFont val="Courier New"/>
        <charset val="134"/>
      </rPr>
      <t>≤9</t>
    </r>
    <r>
      <rPr>
        <sz val="11"/>
        <rFont val="宋体"/>
        <charset val="134"/>
      </rPr>
      <t>万元</t>
    </r>
    <r>
      <rPr>
        <sz val="11"/>
        <rFont val="Courier New"/>
        <charset val="134"/>
      </rPr>
      <t>/</t>
    </r>
    <r>
      <rPr>
        <sz val="11"/>
        <rFont val="宋体"/>
        <charset val="134"/>
      </rPr>
      <t>台</t>
    </r>
  </si>
  <si>
    <r>
      <rPr>
        <sz val="12"/>
        <rFont val="仿宋_GB2312"/>
        <charset val="134"/>
      </rPr>
      <t>完善基础设施建设，促进产业发展，巩固脱贫成效。</t>
    </r>
  </si>
  <si>
    <t>金桔老家老树保护及水肥供应系统建设项目</t>
  </si>
  <si>
    <t>才妙村</t>
  </si>
  <si>
    <t>是</t>
  </si>
  <si>
    <t>建设水肥供应系统，对金桔老家老树进行维护。</t>
  </si>
  <si>
    <t>保护金桔文化遗产，促进融安金桔特色产业高质量发展，推进乡村振兴，传承融安金桔文化。</t>
  </si>
  <si>
    <t>融安金桔国家地理标志产品保护示范区建设项目（二期）</t>
  </si>
  <si>
    <t>融安县市场监督管理局</t>
  </si>
  <si>
    <t>融安县</t>
  </si>
  <si>
    <t>引进专业服务机构，通过创建示范区相关制度、提升示范区筹建能力、建设地理标志管理信息化平台等方式打造融安金桔国家地理标志产品保护示范区。</t>
  </si>
  <si>
    <t>建立融安金桔国家地理标志产品保护示范区。形成地理标志助力乡村振兴、推动产业高质量发展的先进经验和成功案例。</t>
  </si>
  <si>
    <t>融安香杉全产业链相关标准制（修）订建设项目</t>
  </si>
  <si>
    <t>引进专业标准化服务机构，制定团体标准3项。保障融安香杉有标可依，提升融安香杉质量效益和竞争力。</t>
  </si>
  <si>
    <t>完善融安香杉全产业链标准体系，以标准引领产业高质量发展，推动融安香杉品牌提升。</t>
  </si>
  <si>
    <t>融安金桔品牌提升项目（四期）</t>
  </si>
  <si>
    <t xml:space="preserve">引进专业化服务机构，通过一对一申报指导、亮相大型活动、对融安金桔进行深度报道等方式，在目前已有的基础上使融安金桔品牌知名度更上一层楼。
</t>
  </si>
  <si>
    <t>提升融安金桔区域公用品牌价值，带动融安金桔品牌知名度提高，打通融安金桔销路。</t>
  </si>
  <si>
    <t>制定《融安香杉种苗繁育基地建设规范》《融安香杉种质资源评价与保存技术规程》等15个规范或规程</t>
  </si>
  <si>
    <t>融安县林业局</t>
  </si>
  <si>
    <t>2025年1月1日开工
；2026年12月31日前竣工验收</t>
  </si>
  <si>
    <t>制定《融安香杉种苗繁育基地建设规范》《融安香杉种质资源评价与保存技术规程》《融安香杉种质资源描述性规范》《融安香杉种子检验技术规程》《融安香杉种子采收技术规程》《融安香杉种苗繁育技术规程》《融安香杉速生丰产林栽培技术规程》《融安香杉大径材培育技术规程》《融安香杉采伐与储运技术规程》《融安香杉实木生态板生产技术规程》《融安香杉细木工板生产技术规程》《融安香杉生产区域管理规范》《融安香杉加工技术岗位人才评价指南》《融安香杉板（材）产品包装、储运通用技术要求》《融安香杉品质检测规程》《融安香杉碳汇经营造林技术规程》《融安香杉区域公用品牌建设指南》《融安香杉区域公用品牌 产业链管理》《融安香杉旅游景区服务规范》</t>
  </si>
  <si>
    <t>推动融安香杉全产业链的发展，提升林业产值</t>
  </si>
  <si>
    <t>2024—2026年融安县乡村振兴香杉苗木项目</t>
  </si>
  <si>
    <t>2025年1月开工，2026年4月竣工验收</t>
  </si>
  <si>
    <t>培育西山良种苗木200万株，其中裸根苗100万株，轻基质容器苗100万株</t>
  </si>
  <si>
    <t>裸根苗0.75元/株，轻基质容器苗1.05元/株</t>
  </si>
  <si>
    <t>充分发挥我县香杉特色产业优势，进一步扩大融安香杉种植规模提升品牌效应，提高香杉使用率，巩固和拓展脱贫攻坚成果，积极有效推进乡村振兴工作。</t>
  </si>
  <si>
    <t>融安金桔全产业链标准体系之加工、物流和流通标准修订项目</t>
  </si>
  <si>
    <t>融安科技工贸和信息化局</t>
  </si>
  <si>
    <t>2025年1月1日开工；2025年11月8日完工</t>
  </si>
  <si>
    <t>制定团体标准10项。保障融安金桔在加工、物流、流通环节有标可依，提升融安金桔质量效益和竞争力。</t>
  </si>
  <si>
    <t>每个团体标准4万元</t>
  </si>
  <si>
    <t>全县范围内</t>
  </si>
  <si>
    <t>按规定对对脱贫户（监测户）小额信用贷款进行财政全额贴息</t>
  </si>
  <si>
    <r>
      <rPr>
        <sz val="12"/>
        <rFont val="仿宋_GB2312"/>
        <charset val="134"/>
      </rPr>
      <t>按市场报价利率（</t>
    </r>
    <r>
      <rPr>
        <sz val="12"/>
        <rFont val="仿宋_GB2312"/>
        <charset val="0"/>
      </rPr>
      <t>LPR</t>
    </r>
    <r>
      <rPr>
        <sz val="12"/>
        <rFont val="仿宋_GB2312"/>
        <charset val="134"/>
      </rPr>
      <t>）贴息</t>
    </r>
  </si>
  <si>
    <t>解决脱贫人口发展产业及生产经营中的资金短缺问题；减少成本费用。带动群众发展生产和经营，助推脱贫人口实现稳定增收。</t>
  </si>
  <si>
    <t>附2-2</t>
  </si>
  <si>
    <t>融安县2025年度统筹整合使用财政涉农资金基础设施建设项目明细表</t>
  </si>
  <si>
    <t>2025年融安县易地搬迁安置点项目资产管护</t>
  </si>
  <si>
    <t>融安县易地搬迁服务中心</t>
  </si>
  <si>
    <t>实时维修</t>
  </si>
  <si>
    <t>易地扶贫搬迁公共服务设施维修</t>
  </si>
  <si>
    <t>实报实销</t>
  </si>
  <si>
    <t>解善易安群众居住基础条件</t>
  </si>
  <si>
    <t>融安县大将镇富乐村二屯过水路面处置工程</t>
  </si>
  <si>
    <t>融安县交通运输局</t>
  </si>
  <si>
    <t>富乐村</t>
  </si>
  <si>
    <t>计划开工时间：2024.12.27 计划竣工时间：2025.06.24</t>
  </si>
  <si>
    <t>新建设桥梁80延米及引道工程</t>
  </si>
  <si>
    <t>262.103942万元/座</t>
  </si>
  <si>
    <t>通过新建设桥梁92延米及引道工程，完善基础设施建设，促进产业发展或方便群众出行，巩固脱贫成效。</t>
  </si>
  <si>
    <t>融安县农村生活垃圾治理项目</t>
  </si>
  <si>
    <t>融安县综合行政执法局</t>
  </si>
  <si>
    <r>
      <rPr>
        <sz val="12"/>
        <rFont val="Times New Roman"/>
        <charset val="0"/>
      </rPr>
      <t>2025</t>
    </r>
    <r>
      <rPr>
        <sz val="12"/>
        <rFont val="仿宋_GB2312"/>
        <charset val="0"/>
      </rPr>
      <t>年</t>
    </r>
    <r>
      <rPr>
        <sz val="12"/>
        <rFont val="Times New Roman"/>
        <charset val="0"/>
      </rPr>
      <t>5</t>
    </r>
    <r>
      <rPr>
        <sz val="12"/>
        <rFont val="仿宋_GB2312"/>
        <charset val="0"/>
      </rPr>
      <t>月开工</t>
    </r>
    <r>
      <rPr>
        <sz val="12"/>
        <rFont val="Times New Roman"/>
        <charset val="0"/>
      </rPr>
      <t xml:space="preserve">
2025</t>
    </r>
    <r>
      <rPr>
        <sz val="12"/>
        <rFont val="仿宋_GB2312"/>
        <charset val="0"/>
      </rPr>
      <t>年</t>
    </r>
    <r>
      <rPr>
        <sz val="12"/>
        <rFont val="Times New Roman"/>
        <charset val="0"/>
      </rPr>
      <t>12</t>
    </r>
    <r>
      <rPr>
        <sz val="12"/>
        <rFont val="仿宋_GB2312"/>
        <charset val="0"/>
      </rPr>
      <t>月竣工验收</t>
    </r>
  </si>
  <si>
    <t>新建地埋式垃圾桶</t>
  </si>
  <si>
    <r>
      <rPr>
        <sz val="12"/>
        <rFont val="仿宋_GB2312"/>
        <charset val="134"/>
      </rPr>
      <t>按投资概算</t>
    </r>
  </si>
  <si>
    <r>
      <rPr>
        <sz val="12"/>
        <rFont val="仿宋_GB2312"/>
        <charset val="134"/>
      </rPr>
      <t>解决当地社区居民农村生活垃圾前端收运设施设备不完善问题，</t>
    </r>
    <r>
      <rPr>
        <sz val="12"/>
        <rFont val="Times New Roman"/>
        <charset val="0"/>
      </rPr>
      <t>80675</t>
    </r>
    <r>
      <rPr>
        <sz val="12"/>
        <rFont val="仿宋_GB2312"/>
        <charset val="134"/>
      </rPr>
      <t>人受益，治理垃圾所导致的环境污染问题，提升融安县农村人居环境水平和生态质量。</t>
    </r>
  </si>
  <si>
    <t>2025年融安县村庄规划编制项目</t>
  </si>
  <si>
    <t>融安县自然资源和规划局</t>
  </si>
  <si>
    <t>江北村、泗安村、
苏田村、雅瑶村、
板茂村、古营村、
太江村、大华村、
设洞村、瓜洞村、
星上村、福下村、
福上村、太平村、
竹子村、大坡村、
大乐村、保江村、
珠玉村、塘寨村、
新安村、泗朗村、小律村、起西村、长丰村、马田村、山贝村、温塘村、二村村、阳山村、江边村、中村村、麻山村、培村村、岭背村、何洞村</t>
  </si>
  <si>
    <t>2025年11月底完成村庄规划编制</t>
  </si>
  <si>
    <t>根据上级文件要求及广西壮族自治区村庄规划编制技术导则（试行）编制村庄规划，并且建设规划数据库等。</t>
  </si>
  <si>
    <t>为行政村开展国土空间开发保护活动、实施国土空间用途管制、核发乡村建设项目规划许可、进行各项建设等提供法定依据</t>
  </si>
  <si>
    <t>长安镇红卫村下屯道路建设及污水治理项目</t>
  </si>
  <si>
    <t>长安镇人民政府</t>
  </si>
  <si>
    <t>红卫村</t>
  </si>
  <si>
    <t>计划2025年4月开工，2025年7月底完工。</t>
  </si>
  <si>
    <t>新建道路333米，宽4.5米新建污水管网60管350米，路面恢复600平方米，新建2.5米道路165米，60灌溉渠163米。</t>
  </si>
  <si>
    <t>新建农村基础设施，保障群众出行安全，降低特色产品运输成本，改善农村人居环境，提高生活品质，提升群众生活质量，提高群众幸福感、获得感和安全感，本项目实施不仅推进村庄优化整合，切实完善基础设施配套功能，构建优美舒适的农村生态人居环境，不断巩固脱贫成效与乡村振兴有效衔接。</t>
  </si>
  <si>
    <t>融安县大良镇年洞屯污水处理提升工程</t>
  </si>
  <si>
    <t>大良镇人民政府</t>
  </si>
  <si>
    <t>良北村</t>
  </si>
  <si>
    <t>计划开工时间：2025.3.27
计划竣工时间：2025.8.30</t>
  </si>
  <si>
    <t>污水终端池改造1个</t>
  </si>
  <si>
    <t>≤30万</t>
  </si>
  <si>
    <t>新建农村基础设施，改善农村人居环境，提高生活品质，提升群众生活质量，提高群众幸福感、获得感和安全感，本项目实施不仅推进村庄优化整合，切实完善基础设施配套功能，构建优美舒适的农村生态人居环境，不断巩固脱贫成效与乡村振兴有效衔接。</t>
  </si>
  <si>
    <t>融安县大良镇智能化地埋式垃圾收集站建设（一期）</t>
  </si>
  <si>
    <t>各村</t>
  </si>
  <si>
    <t>2025年3月27日
计划竣工时间：2025.8.30</t>
  </si>
  <si>
    <t>建设12个智能地埋式垃圾站</t>
  </si>
  <si>
    <r>
      <rPr>
        <sz val="12"/>
        <rFont val="Times New Roman"/>
        <charset val="0"/>
      </rPr>
      <t>≤104</t>
    </r>
    <r>
      <rPr>
        <sz val="12"/>
        <rFont val="宋体"/>
        <charset val="0"/>
      </rPr>
      <t>万</t>
    </r>
  </si>
  <si>
    <t>完善基础设施建设，提升人居环境质量，巩固脱贫成效。</t>
  </si>
  <si>
    <t>项目管理费</t>
  </si>
  <si>
    <t>农业农村局</t>
  </si>
  <si>
    <t>各乡镇各单位项目设计预算费、监理费、评审费等项目管理费</t>
  </si>
  <si>
    <t>附2-3</t>
  </si>
  <si>
    <t>融安县2025年度统筹整合使用财政涉农资金水利项目明细表</t>
  </si>
  <si>
    <t>序号</t>
  </si>
  <si>
    <t>主管单位</t>
  </si>
  <si>
    <t>是否脱贫村</t>
  </si>
  <si>
    <t>建设内容及规模</t>
  </si>
  <si>
    <t>是否以工代赈</t>
  </si>
  <si>
    <t>合计</t>
  </si>
  <si>
    <t>融安县潭头乡农村饮用水源补充工程</t>
  </si>
  <si>
    <t>融安县水利局</t>
  </si>
  <si>
    <t>潭头村、新桂村、新林村</t>
  </si>
  <si>
    <t>2025年4月开工
2025年12月竣工验收</t>
  </si>
  <si>
    <t>铺设大良镇至潭头乡输水管道，长度约4.5km</t>
  </si>
  <si>
    <t>按投资概算</t>
  </si>
  <si>
    <t>管网安装≥4.5km；项目（工程）验收合格率≥100%；项目（工程）完成及时率≥100%；项目（工程）预算≤350万元；项目（工程）设计使用年限≥15年；受益人口满意度≥90%</t>
  </si>
  <si>
    <t>附2-4</t>
  </si>
  <si>
    <t>融安县2025年度统筹整合使用财政涉农资金（其他类）项目明细表</t>
  </si>
  <si>
    <r>
      <rPr>
        <sz val="12"/>
        <rFont val="仿宋_GB2312"/>
        <charset val="134"/>
      </rPr>
      <t>合</t>
    </r>
    <r>
      <rPr>
        <sz val="12"/>
        <rFont val="Times New Roman"/>
        <charset val="0"/>
      </rPr>
      <t xml:space="preserve">  </t>
    </r>
    <r>
      <rPr>
        <sz val="12"/>
        <rFont val="仿宋_GB2312"/>
        <charset val="134"/>
      </rPr>
      <t>计</t>
    </r>
  </si>
  <si>
    <t>针对（融康安置点、新民安置点、长锌安置点、东江安置点、蒙洞安置点）易地搬迁群众开发就业岗位补助150人。</t>
  </si>
  <si>
    <r>
      <rPr>
        <sz val="12"/>
        <rFont val="仿宋_GB2312"/>
        <charset val="0"/>
      </rPr>
      <t>1430</t>
    </r>
    <r>
      <rPr>
        <sz val="12"/>
        <rFont val="仿宋_GB2312"/>
        <charset val="134"/>
      </rPr>
      <t>元</t>
    </r>
    <r>
      <rPr>
        <sz val="12"/>
        <rFont val="仿宋_GB2312"/>
        <charset val="0"/>
      </rPr>
      <t>-1800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</si>
  <si>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r>
      <rPr>
        <sz val="12"/>
        <rFont val="仿宋_GB2312"/>
        <charset val="134"/>
      </rPr>
      <t>开发公益性就业岗位约</t>
    </r>
    <r>
      <rPr>
        <sz val="12"/>
        <rFont val="仿宋_GB2312"/>
        <charset val="0"/>
      </rPr>
      <t>150</t>
    </r>
    <r>
      <rPr>
        <sz val="12"/>
        <rFont val="仿宋_GB2312"/>
        <charset val="134"/>
      </rPr>
      <t>个，带动搬迁群众就近就业，保障搬迁小区日常管护运行。</t>
    </r>
  </si>
  <si>
    <t>2025年3月开工
2025年12月竣工验收</t>
  </si>
  <si>
    <r>
      <rPr>
        <sz val="12"/>
        <rFont val="仿宋_GB2312"/>
        <charset val="134"/>
      </rPr>
      <t>跨省务工交通补贴</t>
    </r>
    <r>
      <rPr>
        <sz val="12"/>
        <rFont val="仿宋_GB2312"/>
        <charset val="0"/>
      </rPr>
      <t>3750</t>
    </r>
    <r>
      <rPr>
        <sz val="12"/>
        <rFont val="仿宋_GB2312"/>
        <charset val="134"/>
      </rPr>
      <t>人</t>
    </r>
  </si>
  <si>
    <t>按车票补助，但最高不超过1000元，无车票400元每人</t>
  </si>
  <si>
    <t>2025年融安县乡村
建设公益岗</t>
  </si>
  <si>
    <t>开发公益性岗位3290个，1430元/人/月。</t>
  </si>
  <si>
    <t>2025年5月开工
2025年12月竣工验收</t>
  </si>
  <si>
    <t>雨露计划学历教育春季学期发放补助1971人，短期技能培训补助300人,农村实用技术培训1000人</t>
  </si>
  <si>
    <t>1500元/人/学期；800元/人/年；50元/人/年</t>
  </si>
  <si>
    <t>补助6个月，200元-300元/人/月</t>
  </si>
  <si>
    <r>
      <rPr>
        <sz val="12"/>
        <rFont val="仿宋_GB2312"/>
        <charset val="0"/>
      </rPr>
      <t>第</t>
    </r>
    <r>
      <rPr>
        <sz val="12"/>
        <color rgb="FF000000"/>
        <rFont val="仿宋_GB2312"/>
        <charset val="0"/>
      </rPr>
      <t>1个月和第2个月按300元/人·月的标准予以补助，其余第3-6个月按200元/人·月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</si>
</sst>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1">
    <font>
      <sz val="12"/>
      <name val="宋体"/>
      <charset val="134"/>
    </font>
    <font>
      <sz val="11"/>
      <name val="宋体"/>
      <charset val="134"/>
    </font>
    <font>
      <sz val="12"/>
      <name val="Times New Roman"/>
      <charset val="0"/>
    </font>
    <font>
      <sz val="12"/>
      <name val="黑体"/>
      <charset val="134"/>
    </font>
    <font>
      <sz val="24"/>
      <name val="方正小标宋简体"/>
      <charset val="134"/>
    </font>
    <font>
      <u/>
      <sz val="24"/>
      <name val="方正小标宋简体"/>
      <charset val="134"/>
    </font>
    <font>
      <sz val="12"/>
      <name val="仿宋_GB2312"/>
      <charset val="134"/>
    </font>
    <font>
      <sz val="12"/>
      <name val="仿宋_GB2312"/>
      <charset val="0"/>
    </font>
    <font>
      <sz val="11"/>
      <name val="微软雅黑"/>
      <charset val="134"/>
    </font>
    <font>
      <b/>
      <sz val="11"/>
      <name val="宋体"/>
      <charset val="134"/>
    </font>
    <font>
      <b/>
      <sz val="24"/>
      <name val="方正小标宋简体"/>
      <charset val="134"/>
    </font>
    <font>
      <sz val="11"/>
      <name val="仿宋_GB2312"/>
      <charset val="0"/>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2"/>
      <color rgb="FF000000"/>
      <name val="宋体"/>
      <charset val="134"/>
    </font>
    <font>
      <sz val="11"/>
      <color indexed="8"/>
      <name val="宋体"/>
      <charset val="134"/>
    </font>
    <font>
      <sz val="11"/>
      <color indexed="8"/>
      <name val="宋体"/>
      <charset val="134"/>
      <scheme val="minor"/>
    </font>
    <font>
      <sz val="11"/>
      <color indexed="8"/>
      <name val="Tahoma"/>
      <charset val="134"/>
    </font>
    <font>
      <sz val="12"/>
      <name val="宋体"/>
      <charset val="0"/>
    </font>
    <font>
      <sz val="12"/>
      <color rgb="FF000000"/>
      <name val="仿宋_GB2312"/>
      <charset val="0"/>
    </font>
    <font>
      <sz val="11"/>
      <name val="Courier New"/>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1" fillId="0" borderId="0">
      <alignment vertical="center"/>
    </xf>
    <xf numFmtId="0" fontId="32" fillId="0" borderId="0">
      <protection locked="0"/>
    </xf>
    <xf numFmtId="0" fontId="33" fillId="0" borderId="0"/>
    <xf numFmtId="0" fontId="34" fillId="0" borderId="0">
      <alignment vertical="center"/>
    </xf>
    <xf numFmtId="0" fontId="35" fillId="0" borderId="0">
      <alignment vertical="center"/>
    </xf>
    <xf numFmtId="0" fontId="36" fillId="0" borderId="0">
      <alignment vertical="center"/>
    </xf>
    <xf numFmtId="0" fontId="34" fillId="0" borderId="0">
      <protection locked="0"/>
    </xf>
  </cellStyleXfs>
  <cellXfs count="7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justify" vertical="center" wrapText="1"/>
    </xf>
    <xf numFmtId="0" fontId="6" fillId="0" borderId="1" xfId="56"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31" fontId="7" fillId="0" borderId="1" xfId="0"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 xfId="0" applyFont="1" applyFill="1" applyBorder="1" applyAlignment="1">
      <alignment horizontal="justify" vertical="center"/>
    </xf>
    <xf numFmtId="0" fontId="2" fillId="0" borderId="0" xfId="0" applyFont="1" applyAlignment="1">
      <alignment horizontal="center" vertical="center"/>
    </xf>
    <xf numFmtId="0" fontId="2" fillId="0" borderId="0" xfId="0" applyFont="1"/>
    <xf numFmtId="0" fontId="2" fillId="0" borderId="0" xfId="0" applyFont="1" applyFill="1" applyAlignment="1">
      <alignment horizontal="center" vertical="center"/>
    </xf>
    <xf numFmtId="0" fontId="0"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NumberFormat="1" applyFont="1" applyAlignment="1">
      <alignment horizontal="left" vertical="center" wrapText="1"/>
    </xf>
    <xf numFmtId="0" fontId="6" fillId="0" borderId="7" xfId="0" applyFont="1" applyBorder="1" applyAlignment="1">
      <alignment horizontal="center" vertical="center"/>
    </xf>
    <xf numFmtId="0"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73" xfId="51"/>
    <cellStyle name="常规 10 2 2 2 3 3" xfId="52"/>
    <cellStyle name="常规 2 3" xfId="53"/>
    <cellStyle name="常规 4" xfId="54"/>
    <cellStyle name="常规 41" xfId="55"/>
    <cellStyle name="常规 23" xfId="56"/>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619125</xdr:colOff>
      <xdr:row>12</xdr:row>
      <xdr:rowOff>0</xdr:rowOff>
    </xdr:from>
    <xdr:to>
      <xdr:col>6</xdr:col>
      <xdr:colOff>628650</xdr:colOff>
      <xdr:row>12</xdr:row>
      <xdr:rowOff>123825</xdr:rowOff>
    </xdr:to>
    <xdr:pic>
      <xdr:nvPicPr>
        <xdr:cNvPr id="2" name="Picture 8182" descr="clip_image9318"/>
        <xdr:cNvPicPr>
          <a:picLocks noChangeAspect="1"/>
        </xdr:cNvPicPr>
      </xdr:nvPicPr>
      <xdr:blipFill>
        <a:blip r:embed="rId1"/>
        <a:stretch>
          <a:fillRect/>
        </a:stretch>
      </xdr:blipFill>
      <xdr:spPr>
        <a:xfrm>
          <a:off x="6600825" y="18986500"/>
          <a:ext cx="9525" cy="123825"/>
        </a:xfrm>
        <a:prstGeom prst="rect">
          <a:avLst/>
        </a:prstGeom>
        <a:noFill/>
        <a:ln w="9525">
          <a:noFill/>
        </a:ln>
      </xdr:spPr>
    </xdr:pic>
    <xdr:clientData/>
  </xdr:twoCellAnchor>
  <xdr:twoCellAnchor editAs="oneCell">
    <xdr:from>
      <xdr:col>6</xdr:col>
      <xdr:colOff>619125</xdr:colOff>
      <xdr:row>12</xdr:row>
      <xdr:rowOff>0</xdr:rowOff>
    </xdr:from>
    <xdr:to>
      <xdr:col>6</xdr:col>
      <xdr:colOff>628650</xdr:colOff>
      <xdr:row>12</xdr:row>
      <xdr:rowOff>344805</xdr:rowOff>
    </xdr:to>
    <xdr:pic>
      <xdr:nvPicPr>
        <xdr:cNvPr id="3" name="Picture 8182" descr="clip_image9318"/>
        <xdr:cNvPicPr>
          <a:picLocks noChangeAspect="1"/>
        </xdr:cNvPicPr>
      </xdr:nvPicPr>
      <xdr:blipFill>
        <a:blip r:embed="rId1"/>
        <a:stretch>
          <a:fillRect/>
        </a:stretch>
      </xdr:blipFill>
      <xdr:spPr>
        <a:xfrm>
          <a:off x="6600825" y="18986500"/>
          <a:ext cx="9525" cy="344805"/>
        </a:xfrm>
        <a:prstGeom prst="rect">
          <a:avLst/>
        </a:prstGeom>
        <a:noFill/>
        <a:ln w="9525">
          <a:noFill/>
        </a:ln>
      </xdr:spPr>
    </xdr:pic>
    <xdr:clientData/>
  </xdr:twoCellAnchor>
  <xdr:twoCellAnchor editAs="oneCell">
    <xdr:from>
      <xdr:col>6</xdr:col>
      <xdr:colOff>619125</xdr:colOff>
      <xdr:row>12</xdr:row>
      <xdr:rowOff>0</xdr:rowOff>
    </xdr:from>
    <xdr:to>
      <xdr:col>6</xdr:col>
      <xdr:colOff>628650</xdr:colOff>
      <xdr:row>12</xdr:row>
      <xdr:rowOff>111760</xdr:rowOff>
    </xdr:to>
    <xdr:pic>
      <xdr:nvPicPr>
        <xdr:cNvPr id="4" name="Picture 8182" descr="clip_image9318"/>
        <xdr:cNvPicPr>
          <a:picLocks noChangeAspect="1"/>
        </xdr:cNvPicPr>
      </xdr:nvPicPr>
      <xdr:blipFill>
        <a:blip r:embed="rId1"/>
        <a:stretch>
          <a:fillRect/>
        </a:stretch>
      </xdr:blipFill>
      <xdr:spPr>
        <a:xfrm>
          <a:off x="6600825" y="18986500"/>
          <a:ext cx="9525" cy="111760"/>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116840</xdr:rowOff>
    </xdr:to>
    <xdr:pic>
      <xdr:nvPicPr>
        <xdr:cNvPr id="5" name="Picture 8182" descr="clip_image9318"/>
        <xdr:cNvPicPr>
          <a:picLocks noChangeAspect="1"/>
        </xdr:cNvPicPr>
      </xdr:nvPicPr>
      <xdr:blipFill>
        <a:blip r:embed="rId1"/>
        <a:stretch>
          <a:fillRect/>
        </a:stretch>
      </xdr:blipFill>
      <xdr:spPr>
        <a:xfrm>
          <a:off x="6600825" y="11239500"/>
          <a:ext cx="9525" cy="116840"/>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347345</xdr:rowOff>
    </xdr:to>
    <xdr:pic>
      <xdr:nvPicPr>
        <xdr:cNvPr id="6" name="Picture 8182" descr="clip_image9318"/>
        <xdr:cNvPicPr>
          <a:picLocks noChangeAspect="1"/>
        </xdr:cNvPicPr>
      </xdr:nvPicPr>
      <xdr:blipFill>
        <a:blip r:embed="rId1"/>
        <a:stretch>
          <a:fillRect/>
        </a:stretch>
      </xdr:blipFill>
      <xdr:spPr>
        <a:xfrm>
          <a:off x="6600825" y="11239500"/>
          <a:ext cx="9525" cy="347345"/>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123825</xdr:rowOff>
    </xdr:to>
    <xdr:pic>
      <xdr:nvPicPr>
        <xdr:cNvPr id="7" name="Picture 8182" descr="clip_image9318"/>
        <xdr:cNvPicPr>
          <a:picLocks noChangeAspect="1"/>
        </xdr:cNvPicPr>
      </xdr:nvPicPr>
      <xdr:blipFill>
        <a:blip r:embed="rId1"/>
        <a:stretch>
          <a:fillRect/>
        </a:stretch>
      </xdr:blipFill>
      <xdr:spPr>
        <a:xfrm>
          <a:off x="6600825" y="11239500"/>
          <a:ext cx="9525" cy="123825"/>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339725</xdr:rowOff>
    </xdr:to>
    <xdr:pic>
      <xdr:nvPicPr>
        <xdr:cNvPr id="8" name="Picture 8182" descr="clip_image9318"/>
        <xdr:cNvPicPr>
          <a:picLocks noChangeAspect="1"/>
        </xdr:cNvPicPr>
      </xdr:nvPicPr>
      <xdr:blipFill>
        <a:blip r:embed="rId1"/>
        <a:stretch>
          <a:fillRect/>
        </a:stretch>
      </xdr:blipFill>
      <xdr:spPr>
        <a:xfrm>
          <a:off x="6600825" y="11239500"/>
          <a:ext cx="9525" cy="339725"/>
        </a:xfrm>
        <a:prstGeom prst="rect">
          <a:avLst/>
        </a:prstGeom>
        <a:noFill/>
        <a:ln w="9525">
          <a:noFill/>
        </a:ln>
      </xdr:spPr>
    </xdr:pic>
    <xdr:clientData/>
  </xdr:twoCellAnchor>
  <xdr:twoCellAnchor editAs="oneCell">
    <xdr:from>
      <xdr:col>6</xdr:col>
      <xdr:colOff>619125</xdr:colOff>
      <xdr:row>6</xdr:row>
      <xdr:rowOff>0</xdr:rowOff>
    </xdr:from>
    <xdr:to>
      <xdr:col>6</xdr:col>
      <xdr:colOff>628650</xdr:colOff>
      <xdr:row>6</xdr:row>
      <xdr:rowOff>117475</xdr:rowOff>
    </xdr:to>
    <xdr:pic>
      <xdr:nvPicPr>
        <xdr:cNvPr id="9" name="Picture 8182" descr="clip_image9318"/>
        <xdr:cNvPicPr>
          <a:picLocks noChangeAspect="1"/>
        </xdr:cNvPicPr>
      </xdr:nvPicPr>
      <xdr:blipFill>
        <a:blip r:embed="rId1"/>
        <a:stretch>
          <a:fillRect/>
        </a:stretch>
      </xdr:blipFill>
      <xdr:spPr>
        <a:xfrm>
          <a:off x="6600825" y="6908800"/>
          <a:ext cx="9525" cy="117475"/>
        </a:xfrm>
        <a:prstGeom prst="rect">
          <a:avLst/>
        </a:prstGeom>
        <a:noFill/>
        <a:ln w="9525">
          <a:noFill/>
        </a:ln>
      </xdr:spPr>
    </xdr:pic>
    <xdr:clientData/>
  </xdr:twoCellAnchor>
  <xdr:twoCellAnchor editAs="oneCell">
    <xdr:from>
      <xdr:col>6</xdr:col>
      <xdr:colOff>619125</xdr:colOff>
      <xdr:row>6</xdr:row>
      <xdr:rowOff>0</xdr:rowOff>
    </xdr:from>
    <xdr:to>
      <xdr:col>6</xdr:col>
      <xdr:colOff>628650</xdr:colOff>
      <xdr:row>6</xdr:row>
      <xdr:rowOff>342900</xdr:rowOff>
    </xdr:to>
    <xdr:pic>
      <xdr:nvPicPr>
        <xdr:cNvPr id="10" name="Picture 8182" descr="clip_image9318"/>
        <xdr:cNvPicPr>
          <a:picLocks noChangeAspect="1"/>
        </xdr:cNvPicPr>
      </xdr:nvPicPr>
      <xdr:blipFill>
        <a:blip r:embed="rId1"/>
        <a:stretch>
          <a:fillRect/>
        </a:stretch>
      </xdr:blipFill>
      <xdr:spPr>
        <a:xfrm>
          <a:off x="6600825" y="6908800"/>
          <a:ext cx="9525" cy="3429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617855</xdr:colOff>
      <xdr:row>12</xdr:row>
      <xdr:rowOff>0</xdr:rowOff>
    </xdr:from>
    <xdr:to>
      <xdr:col>6</xdr:col>
      <xdr:colOff>631825</xdr:colOff>
      <xdr:row>12</xdr:row>
      <xdr:rowOff>332105</xdr:rowOff>
    </xdr:to>
    <xdr:pic>
      <xdr:nvPicPr>
        <xdr:cNvPr id="1875485" name="Picture 8182" descr="clip_image9318"/>
        <xdr:cNvPicPr>
          <a:picLocks noChangeAspect="1"/>
        </xdr:cNvPicPr>
      </xdr:nvPicPr>
      <xdr:blipFill>
        <a:blip r:embed="rId1"/>
        <a:stretch>
          <a:fillRect/>
        </a:stretch>
      </xdr:blipFill>
      <xdr:spPr>
        <a:xfrm>
          <a:off x="6533515" y="12331065"/>
          <a:ext cx="13970" cy="33210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114300</xdr:rowOff>
    </xdr:to>
    <xdr:pic>
      <xdr:nvPicPr>
        <xdr:cNvPr id="2" name="Picture 8182" descr="clip_image9318"/>
        <xdr:cNvPicPr>
          <a:picLocks noChangeAspect="1"/>
        </xdr:cNvPicPr>
      </xdr:nvPicPr>
      <xdr:blipFill>
        <a:blip r:embed="rId1"/>
        <a:stretch>
          <a:fillRect/>
        </a:stretch>
      </xdr:blipFill>
      <xdr:spPr>
        <a:xfrm>
          <a:off x="6534150" y="4991735"/>
          <a:ext cx="9525" cy="11430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374650</xdr:rowOff>
    </xdr:to>
    <xdr:pic>
      <xdr:nvPicPr>
        <xdr:cNvPr id="3" name="Picture 8182" descr="clip_image9318"/>
        <xdr:cNvPicPr>
          <a:picLocks noChangeAspect="1"/>
        </xdr:cNvPicPr>
      </xdr:nvPicPr>
      <xdr:blipFill>
        <a:blip r:embed="rId1"/>
        <a:stretch>
          <a:fillRect/>
        </a:stretch>
      </xdr:blipFill>
      <xdr:spPr>
        <a:xfrm>
          <a:off x="6534150" y="4991735"/>
          <a:ext cx="9525" cy="37465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361950</xdr:rowOff>
    </xdr:to>
    <xdr:pic>
      <xdr:nvPicPr>
        <xdr:cNvPr id="4" name="Picture 8182" descr="clip_image9318"/>
        <xdr:cNvPicPr>
          <a:picLocks noChangeAspect="1"/>
        </xdr:cNvPicPr>
      </xdr:nvPicPr>
      <xdr:blipFill>
        <a:blip r:embed="rId1"/>
        <a:stretch>
          <a:fillRect/>
        </a:stretch>
      </xdr:blipFill>
      <xdr:spPr>
        <a:xfrm>
          <a:off x="6534150" y="4991735"/>
          <a:ext cx="9525" cy="36195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354965</xdr:rowOff>
    </xdr:to>
    <xdr:pic>
      <xdr:nvPicPr>
        <xdr:cNvPr id="5" name="Picture 8182" descr="clip_image9318"/>
        <xdr:cNvPicPr>
          <a:picLocks noChangeAspect="1"/>
        </xdr:cNvPicPr>
      </xdr:nvPicPr>
      <xdr:blipFill>
        <a:blip r:embed="rId1"/>
        <a:stretch>
          <a:fillRect/>
        </a:stretch>
      </xdr:blipFill>
      <xdr:spPr>
        <a:xfrm>
          <a:off x="6534150" y="4991735"/>
          <a:ext cx="9525" cy="35496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111760</xdr:rowOff>
    </xdr:to>
    <xdr:pic>
      <xdr:nvPicPr>
        <xdr:cNvPr id="6" name="Picture 8182" descr="clip_image9318"/>
        <xdr:cNvPicPr>
          <a:picLocks noChangeAspect="1"/>
        </xdr:cNvPicPr>
      </xdr:nvPicPr>
      <xdr:blipFill>
        <a:blip r:embed="rId1"/>
        <a:stretch>
          <a:fillRect/>
        </a:stretch>
      </xdr:blipFill>
      <xdr:spPr>
        <a:xfrm>
          <a:off x="6534150" y="4991735"/>
          <a:ext cx="9525" cy="11176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123825</xdr:rowOff>
    </xdr:to>
    <xdr:pic>
      <xdr:nvPicPr>
        <xdr:cNvPr id="7" name="Picture 8182" descr="clip_image9318"/>
        <xdr:cNvPicPr>
          <a:picLocks noChangeAspect="1"/>
        </xdr:cNvPicPr>
      </xdr:nvPicPr>
      <xdr:blipFill>
        <a:blip r:embed="rId1"/>
        <a:stretch>
          <a:fillRect/>
        </a:stretch>
      </xdr:blipFill>
      <xdr:spPr>
        <a:xfrm>
          <a:off x="6534150" y="4991735"/>
          <a:ext cx="9525" cy="12382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123825</xdr:rowOff>
    </xdr:to>
    <xdr:pic>
      <xdr:nvPicPr>
        <xdr:cNvPr id="8" name="Picture 8182" descr="clip_image9318"/>
        <xdr:cNvPicPr>
          <a:picLocks noChangeAspect="1"/>
        </xdr:cNvPicPr>
      </xdr:nvPicPr>
      <xdr:blipFill>
        <a:blip r:embed="rId1"/>
        <a:stretch>
          <a:fillRect/>
        </a:stretch>
      </xdr:blipFill>
      <xdr:spPr>
        <a:xfrm>
          <a:off x="6529070" y="4991735"/>
          <a:ext cx="14605" cy="12382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367665</xdr:rowOff>
    </xdr:to>
    <xdr:pic>
      <xdr:nvPicPr>
        <xdr:cNvPr id="9" name="Picture 8182" descr="clip_image9318"/>
        <xdr:cNvPicPr>
          <a:picLocks noChangeAspect="1"/>
        </xdr:cNvPicPr>
      </xdr:nvPicPr>
      <xdr:blipFill>
        <a:blip r:embed="rId1"/>
        <a:stretch>
          <a:fillRect/>
        </a:stretch>
      </xdr:blipFill>
      <xdr:spPr>
        <a:xfrm>
          <a:off x="6529070" y="4991735"/>
          <a:ext cx="14605" cy="36766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354965</xdr:rowOff>
    </xdr:to>
    <xdr:pic>
      <xdr:nvPicPr>
        <xdr:cNvPr id="10" name="Picture 8182" descr="clip_image9318"/>
        <xdr:cNvPicPr>
          <a:picLocks noChangeAspect="1"/>
        </xdr:cNvPicPr>
      </xdr:nvPicPr>
      <xdr:blipFill>
        <a:blip r:embed="rId1"/>
        <a:stretch>
          <a:fillRect/>
        </a:stretch>
      </xdr:blipFill>
      <xdr:spPr>
        <a:xfrm>
          <a:off x="6529070" y="4991735"/>
          <a:ext cx="14605" cy="35496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106680</xdr:rowOff>
    </xdr:to>
    <xdr:pic>
      <xdr:nvPicPr>
        <xdr:cNvPr id="11" name="Picture 8182" descr="clip_image9318"/>
        <xdr:cNvPicPr>
          <a:picLocks noChangeAspect="1"/>
        </xdr:cNvPicPr>
      </xdr:nvPicPr>
      <xdr:blipFill>
        <a:blip r:embed="rId1"/>
        <a:stretch>
          <a:fillRect/>
        </a:stretch>
      </xdr:blipFill>
      <xdr:spPr>
        <a:xfrm>
          <a:off x="6534150" y="4991735"/>
          <a:ext cx="9525" cy="10668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362585</xdr:rowOff>
    </xdr:to>
    <xdr:pic>
      <xdr:nvPicPr>
        <xdr:cNvPr id="12" name="Picture 8182" descr="clip_image9318"/>
        <xdr:cNvPicPr>
          <a:picLocks noChangeAspect="1"/>
        </xdr:cNvPicPr>
      </xdr:nvPicPr>
      <xdr:blipFill>
        <a:blip r:embed="rId1"/>
        <a:stretch>
          <a:fillRect/>
        </a:stretch>
      </xdr:blipFill>
      <xdr:spPr>
        <a:xfrm>
          <a:off x="6534150" y="4991735"/>
          <a:ext cx="9525" cy="36258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349885</xdr:rowOff>
    </xdr:to>
    <xdr:pic>
      <xdr:nvPicPr>
        <xdr:cNvPr id="13" name="Picture 8182" descr="clip_image9318"/>
        <xdr:cNvPicPr>
          <a:picLocks noChangeAspect="1"/>
        </xdr:cNvPicPr>
      </xdr:nvPicPr>
      <xdr:blipFill>
        <a:blip r:embed="rId1"/>
        <a:stretch>
          <a:fillRect/>
        </a:stretch>
      </xdr:blipFill>
      <xdr:spPr>
        <a:xfrm>
          <a:off x="6534150" y="4991735"/>
          <a:ext cx="9525" cy="34988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357505</xdr:rowOff>
    </xdr:to>
    <xdr:pic>
      <xdr:nvPicPr>
        <xdr:cNvPr id="14" name="Picture 8182" descr="clip_image9318"/>
        <xdr:cNvPicPr>
          <a:picLocks noChangeAspect="1"/>
        </xdr:cNvPicPr>
      </xdr:nvPicPr>
      <xdr:blipFill>
        <a:blip r:embed="rId1"/>
        <a:stretch>
          <a:fillRect/>
        </a:stretch>
      </xdr:blipFill>
      <xdr:spPr>
        <a:xfrm>
          <a:off x="6534150" y="4991735"/>
          <a:ext cx="9525" cy="35750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116840</xdr:rowOff>
    </xdr:to>
    <xdr:pic>
      <xdr:nvPicPr>
        <xdr:cNvPr id="15" name="Picture 8182" descr="clip_image9318"/>
        <xdr:cNvPicPr>
          <a:picLocks noChangeAspect="1"/>
        </xdr:cNvPicPr>
      </xdr:nvPicPr>
      <xdr:blipFill>
        <a:blip r:embed="rId1"/>
        <a:stretch>
          <a:fillRect/>
        </a:stretch>
      </xdr:blipFill>
      <xdr:spPr>
        <a:xfrm>
          <a:off x="6534150" y="4991735"/>
          <a:ext cx="9525" cy="11684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360045</xdr:rowOff>
    </xdr:to>
    <xdr:pic>
      <xdr:nvPicPr>
        <xdr:cNvPr id="16" name="Picture 8182" descr="clip_image9318"/>
        <xdr:cNvPicPr>
          <a:picLocks noChangeAspect="1"/>
        </xdr:cNvPicPr>
      </xdr:nvPicPr>
      <xdr:blipFill>
        <a:blip r:embed="rId1"/>
        <a:stretch>
          <a:fillRect/>
        </a:stretch>
      </xdr:blipFill>
      <xdr:spPr>
        <a:xfrm>
          <a:off x="6534150" y="4991735"/>
          <a:ext cx="9525" cy="36004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352425</xdr:rowOff>
    </xdr:to>
    <xdr:pic>
      <xdr:nvPicPr>
        <xdr:cNvPr id="17" name="Picture 8182" descr="clip_image9318"/>
        <xdr:cNvPicPr>
          <a:picLocks noChangeAspect="1"/>
        </xdr:cNvPicPr>
      </xdr:nvPicPr>
      <xdr:blipFill>
        <a:blip r:embed="rId1"/>
        <a:stretch>
          <a:fillRect/>
        </a:stretch>
      </xdr:blipFill>
      <xdr:spPr>
        <a:xfrm>
          <a:off x="6534150" y="4991735"/>
          <a:ext cx="9525" cy="3524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372110</xdr:rowOff>
    </xdr:to>
    <xdr:pic>
      <xdr:nvPicPr>
        <xdr:cNvPr id="18" name="Picture 8182" descr="clip_image9318"/>
        <xdr:cNvPicPr>
          <a:picLocks noChangeAspect="1"/>
        </xdr:cNvPicPr>
      </xdr:nvPicPr>
      <xdr:blipFill>
        <a:blip r:embed="rId1"/>
        <a:stretch>
          <a:fillRect/>
        </a:stretch>
      </xdr:blipFill>
      <xdr:spPr>
        <a:xfrm>
          <a:off x="6534150" y="4991735"/>
          <a:ext cx="9525" cy="37211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365125</xdr:rowOff>
    </xdr:to>
    <xdr:pic>
      <xdr:nvPicPr>
        <xdr:cNvPr id="19" name="Picture 8182" descr="clip_image9318"/>
        <xdr:cNvPicPr>
          <a:picLocks noChangeAspect="1"/>
        </xdr:cNvPicPr>
      </xdr:nvPicPr>
      <xdr:blipFill>
        <a:blip r:embed="rId1"/>
        <a:stretch>
          <a:fillRect/>
        </a:stretch>
      </xdr:blipFill>
      <xdr:spPr>
        <a:xfrm>
          <a:off x="6534150" y="4991735"/>
          <a:ext cx="9525" cy="3651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109220</xdr:rowOff>
    </xdr:to>
    <xdr:pic>
      <xdr:nvPicPr>
        <xdr:cNvPr id="20" name="Picture 8182" descr="clip_image9318"/>
        <xdr:cNvPicPr>
          <a:picLocks noChangeAspect="1"/>
        </xdr:cNvPicPr>
      </xdr:nvPicPr>
      <xdr:blipFill>
        <a:blip r:embed="rId1"/>
        <a:stretch>
          <a:fillRect/>
        </a:stretch>
      </xdr:blipFill>
      <xdr:spPr>
        <a:xfrm>
          <a:off x="6534150" y="4991735"/>
          <a:ext cx="9525" cy="109220"/>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365125</xdr:rowOff>
    </xdr:to>
    <xdr:pic>
      <xdr:nvPicPr>
        <xdr:cNvPr id="21" name="Picture 8182" descr="clip_image9318"/>
        <xdr:cNvPicPr>
          <a:picLocks noChangeAspect="1"/>
        </xdr:cNvPicPr>
      </xdr:nvPicPr>
      <xdr:blipFill>
        <a:blip r:embed="rId1"/>
        <a:stretch>
          <a:fillRect/>
        </a:stretch>
      </xdr:blipFill>
      <xdr:spPr>
        <a:xfrm>
          <a:off x="6529070" y="4991735"/>
          <a:ext cx="14605" cy="3651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121285</xdr:rowOff>
    </xdr:to>
    <xdr:pic>
      <xdr:nvPicPr>
        <xdr:cNvPr id="22" name="Picture 8182" descr="clip_image9318"/>
        <xdr:cNvPicPr>
          <a:picLocks noChangeAspect="1"/>
        </xdr:cNvPicPr>
      </xdr:nvPicPr>
      <xdr:blipFill>
        <a:blip r:embed="rId1"/>
        <a:stretch>
          <a:fillRect/>
        </a:stretch>
      </xdr:blipFill>
      <xdr:spPr>
        <a:xfrm>
          <a:off x="6534150" y="4991735"/>
          <a:ext cx="9525" cy="12128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114300</xdr:rowOff>
    </xdr:to>
    <xdr:pic>
      <xdr:nvPicPr>
        <xdr:cNvPr id="23" name="Picture 8182" descr="clip_image9318"/>
        <xdr:cNvPicPr>
          <a:picLocks noChangeAspect="1"/>
        </xdr:cNvPicPr>
      </xdr:nvPicPr>
      <xdr:blipFill>
        <a:blip r:embed="rId1"/>
        <a:stretch>
          <a:fillRect/>
        </a:stretch>
      </xdr:blipFill>
      <xdr:spPr>
        <a:xfrm>
          <a:off x="6534785" y="1879600"/>
          <a:ext cx="9525" cy="1143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361950</xdr:rowOff>
    </xdr:to>
    <xdr:pic>
      <xdr:nvPicPr>
        <xdr:cNvPr id="24" name="Picture 8182" descr="clip_image9318"/>
        <xdr:cNvPicPr>
          <a:picLocks noChangeAspect="1"/>
        </xdr:cNvPicPr>
      </xdr:nvPicPr>
      <xdr:blipFill>
        <a:blip r:embed="rId1"/>
        <a:stretch>
          <a:fillRect/>
        </a:stretch>
      </xdr:blipFill>
      <xdr:spPr>
        <a:xfrm>
          <a:off x="6534785" y="1879600"/>
          <a:ext cx="9525" cy="3619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349250</xdr:rowOff>
    </xdr:to>
    <xdr:pic>
      <xdr:nvPicPr>
        <xdr:cNvPr id="25" name="Picture 8182" descr="clip_image9318"/>
        <xdr:cNvPicPr>
          <a:picLocks noChangeAspect="1"/>
        </xdr:cNvPicPr>
      </xdr:nvPicPr>
      <xdr:blipFill>
        <a:blip r:embed="rId1"/>
        <a:stretch>
          <a:fillRect/>
        </a:stretch>
      </xdr:blipFill>
      <xdr:spPr>
        <a:xfrm>
          <a:off x="6534785" y="1879600"/>
          <a:ext cx="9525" cy="3492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342900</xdr:rowOff>
    </xdr:to>
    <xdr:pic>
      <xdr:nvPicPr>
        <xdr:cNvPr id="26" name="Picture 8182" descr="clip_image9318"/>
        <xdr:cNvPicPr>
          <a:picLocks noChangeAspect="1"/>
        </xdr:cNvPicPr>
      </xdr:nvPicPr>
      <xdr:blipFill>
        <a:blip r:embed="rId1"/>
        <a:stretch>
          <a:fillRect/>
        </a:stretch>
      </xdr:blipFill>
      <xdr:spPr>
        <a:xfrm>
          <a:off x="6534785" y="1879600"/>
          <a:ext cx="9525" cy="3429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111125</xdr:rowOff>
    </xdr:to>
    <xdr:pic>
      <xdr:nvPicPr>
        <xdr:cNvPr id="27" name="Picture 8182" descr="clip_image9318"/>
        <xdr:cNvPicPr>
          <a:picLocks noChangeAspect="1"/>
        </xdr:cNvPicPr>
      </xdr:nvPicPr>
      <xdr:blipFill>
        <a:blip r:embed="rId1"/>
        <a:stretch>
          <a:fillRect/>
        </a:stretch>
      </xdr:blipFill>
      <xdr:spPr>
        <a:xfrm>
          <a:off x="6534785" y="1879600"/>
          <a:ext cx="9525" cy="1111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123825</xdr:rowOff>
    </xdr:to>
    <xdr:pic>
      <xdr:nvPicPr>
        <xdr:cNvPr id="28" name="Picture 8182" descr="clip_image9318"/>
        <xdr:cNvPicPr>
          <a:picLocks noChangeAspect="1"/>
        </xdr:cNvPicPr>
      </xdr:nvPicPr>
      <xdr:blipFill>
        <a:blip r:embed="rId1"/>
        <a:stretch>
          <a:fillRect/>
        </a:stretch>
      </xdr:blipFill>
      <xdr:spPr>
        <a:xfrm>
          <a:off x="6534785" y="1879600"/>
          <a:ext cx="9525" cy="12382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123825</xdr:rowOff>
    </xdr:to>
    <xdr:pic>
      <xdr:nvPicPr>
        <xdr:cNvPr id="29" name="Picture 8182" descr="clip_image9318"/>
        <xdr:cNvPicPr>
          <a:picLocks noChangeAspect="1"/>
        </xdr:cNvPicPr>
      </xdr:nvPicPr>
      <xdr:blipFill>
        <a:blip r:embed="rId1"/>
        <a:stretch>
          <a:fillRect/>
        </a:stretch>
      </xdr:blipFill>
      <xdr:spPr>
        <a:xfrm>
          <a:off x="6530340" y="1879600"/>
          <a:ext cx="13970" cy="12382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355600</xdr:rowOff>
    </xdr:to>
    <xdr:pic>
      <xdr:nvPicPr>
        <xdr:cNvPr id="30" name="Picture 8182" descr="clip_image9318"/>
        <xdr:cNvPicPr>
          <a:picLocks noChangeAspect="1"/>
        </xdr:cNvPicPr>
      </xdr:nvPicPr>
      <xdr:blipFill>
        <a:blip r:embed="rId1"/>
        <a:stretch>
          <a:fillRect/>
        </a:stretch>
      </xdr:blipFill>
      <xdr:spPr>
        <a:xfrm>
          <a:off x="6530340" y="1879600"/>
          <a:ext cx="13970" cy="355600"/>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342900</xdr:rowOff>
    </xdr:to>
    <xdr:pic>
      <xdr:nvPicPr>
        <xdr:cNvPr id="31" name="Picture 8182" descr="clip_image9318"/>
        <xdr:cNvPicPr>
          <a:picLocks noChangeAspect="1"/>
        </xdr:cNvPicPr>
      </xdr:nvPicPr>
      <xdr:blipFill>
        <a:blip r:embed="rId1"/>
        <a:stretch>
          <a:fillRect/>
        </a:stretch>
      </xdr:blipFill>
      <xdr:spPr>
        <a:xfrm>
          <a:off x="6530340" y="1879600"/>
          <a:ext cx="13970" cy="3429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106045</xdr:rowOff>
    </xdr:to>
    <xdr:pic>
      <xdr:nvPicPr>
        <xdr:cNvPr id="32" name="Picture 8182" descr="clip_image9318"/>
        <xdr:cNvPicPr>
          <a:picLocks noChangeAspect="1"/>
        </xdr:cNvPicPr>
      </xdr:nvPicPr>
      <xdr:blipFill>
        <a:blip r:embed="rId1"/>
        <a:stretch>
          <a:fillRect/>
        </a:stretch>
      </xdr:blipFill>
      <xdr:spPr>
        <a:xfrm>
          <a:off x="6534785" y="1879600"/>
          <a:ext cx="9525" cy="10604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350520</xdr:rowOff>
    </xdr:to>
    <xdr:pic>
      <xdr:nvPicPr>
        <xdr:cNvPr id="33" name="Picture 8182" descr="clip_image9318"/>
        <xdr:cNvPicPr>
          <a:picLocks noChangeAspect="1"/>
        </xdr:cNvPicPr>
      </xdr:nvPicPr>
      <xdr:blipFill>
        <a:blip r:embed="rId1"/>
        <a:stretch>
          <a:fillRect/>
        </a:stretch>
      </xdr:blipFill>
      <xdr:spPr>
        <a:xfrm>
          <a:off x="6534785" y="1879600"/>
          <a:ext cx="9525" cy="35052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336550</xdr:rowOff>
    </xdr:to>
    <xdr:pic>
      <xdr:nvPicPr>
        <xdr:cNvPr id="34" name="Picture 8182" descr="clip_image9318"/>
        <xdr:cNvPicPr>
          <a:picLocks noChangeAspect="1"/>
        </xdr:cNvPicPr>
      </xdr:nvPicPr>
      <xdr:blipFill>
        <a:blip r:embed="rId1"/>
        <a:stretch>
          <a:fillRect/>
        </a:stretch>
      </xdr:blipFill>
      <xdr:spPr>
        <a:xfrm>
          <a:off x="6534785" y="1879600"/>
          <a:ext cx="9525" cy="3365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344805</xdr:rowOff>
    </xdr:to>
    <xdr:pic>
      <xdr:nvPicPr>
        <xdr:cNvPr id="36" name="Picture 8182" descr="clip_image9318"/>
        <xdr:cNvPicPr>
          <a:picLocks noChangeAspect="1"/>
        </xdr:cNvPicPr>
      </xdr:nvPicPr>
      <xdr:blipFill>
        <a:blip r:embed="rId1"/>
        <a:stretch>
          <a:fillRect/>
        </a:stretch>
      </xdr:blipFill>
      <xdr:spPr>
        <a:xfrm>
          <a:off x="6534785" y="1879600"/>
          <a:ext cx="9525" cy="34480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117475</xdr:rowOff>
    </xdr:to>
    <xdr:pic>
      <xdr:nvPicPr>
        <xdr:cNvPr id="37" name="Picture 8182" descr="clip_image9318"/>
        <xdr:cNvPicPr>
          <a:picLocks noChangeAspect="1"/>
        </xdr:cNvPicPr>
      </xdr:nvPicPr>
      <xdr:blipFill>
        <a:blip r:embed="rId1"/>
        <a:stretch>
          <a:fillRect/>
        </a:stretch>
      </xdr:blipFill>
      <xdr:spPr>
        <a:xfrm>
          <a:off x="6534785" y="1879600"/>
          <a:ext cx="9525" cy="11747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358775</xdr:rowOff>
    </xdr:to>
    <xdr:pic>
      <xdr:nvPicPr>
        <xdr:cNvPr id="38" name="Picture 8182" descr="clip_image9318"/>
        <xdr:cNvPicPr>
          <a:picLocks noChangeAspect="1"/>
        </xdr:cNvPicPr>
      </xdr:nvPicPr>
      <xdr:blipFill>
        <a:blip r:embed="rId1"/>
        <a:stretch>
          <a:fillRect/>
        </a:stretch>
      </xdr:blipFill>
      <xdr:spPr>
        <a:xfrm>
          <a:off x="6534785" y="1879600"/>
          <a:ext cx="9525" cy="35877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352425</xdr:rowOff>
    </xdr:to>
    <xdr:pic>
      <xdr:nvPicPr>
        <xdr:cNvPr id="39" name="Picture 8182" descr="clip_image9318"/>
        <xdr:cNvPicPr>
          <a:picLocks noChangeAspect="1"/>
        </xdr:cNvPicPr>
      </xdr:nvPicPr>
      <xdr:blipFill>
        <a:blip r:embed="rId1"/>
        <a:stretch>
          <a:fillRect/>
        </a:stretch>
      </xdr:blipFill>
      <xdr:spPr>
        <a:xfrm>
          <a:off x="6534785" y="1879600"/>
          <a:ext cx="9525" cy="3524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109855</xdr:rowOff>
    </xdr:to>
    <xdr:pic>
      <xdr:nvPicPr>
        <xdr:cNvPr id="41" name="Picture 8182" descr="clip_image9318"/>
        <xdr:cNvPicPr>
          <a:picLocks noChangeAspect="1"/>
        </xdr:cNvPicPr>
      </xdr:nvPicPr>
      <xdr:blipFill>
        <a:blip r:embed="rId1"/>
        <a:stretch>
          <a:fillRect/>
        </a:stretch>
      </xdr:blipFill>
      <xdr:spPr>
        <a:xfrm>
          <a:off x="6534785" y="1879600"/>
          <a:ext cx="9525" cy="10985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352425</xdr:rowOff>
    </xdr:to>
    <xdr:pic>
      <xdr:nvPicPr>
        <xdr:cNvPr id="44" name="Picture 8182" descr="clip_image9318"/>
        <xdr:cNvPicPr>
          <a:picLocks noChangeAspect="1"/>
        </xdr:cNvPicPr>
      </xdr:nvPicPr>
      <xdr:blipFill>
        <a:blip r:embed="rId1"/>
        <a:stretch>
          <a:fillRect/>
        </a:stretch>
      </xdr:blipFill>
      <xdr:spPr>
        <a:xfrm>
          <a:off x="6530340" y="1879600"/>
          <a:ext cx="13970" cy="3524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107315</xdr:rowOff>
    </xdr:to>
    <xdr:pic>
      <xdr:nvPicPr>
        <xdr:cNvPr id="46" name="Picture 8182" descr="clip_image9318"/>
        <xdr:cNvPicPr>
          <a:picLocks noChangeAspect="1"/>
        </xdr:cNvPicPr>
      </xdr:nvPicPr>
      <xdr:blipFill>
        <a:blip r:embed="rId1"/>
        <a:stretch>
          <a:fillRect/>
        </a:stretch>
      </xdr:blipFill>
      <xdr:spPr>
        <a:xfrm>
          <a:off x="6534785" y="1879600"/>
          <a:ext cx="9525" cy="10731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346710</xdr:rowOff>
    </xdr:to>
    <xdr:pic>
      <xdr:nvPicPr>
        <xdr:cNvPr id="47" name="Picture 8182" descr="clip_image9318"/>
        <xdr:cNvPicPr>
          <a:picLocks noChangeAspect="1"/>
        </xdr:cNvPicPr>
      </xdr:nvPicPr>
      <xdr:blipFill>
        <a:blip r:embed="rId1"/>
        <a:stretch>
          <a:fillRect/>
        </a:stretch>
      </xdr:blipFill>
      <xdr:spPr>
        <a:xfrm>
          <a:off x="6534785" y="1879600"/>
          <a:ext cx="9525" cy="34671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339090</xdr:rowOff>
    </xdr:to>
    <xdr:pic>
      <xdr:nvPicPr>
        <xdr:cNvPr id="48" name="Picture 8182" descr="clip_image9318"/>
        <xdr:cNvPicPr>
          <a:picLocks noChangeAspect="1"/>
        </xdr:cNvPicPr>
      </xdr:nvPicPr>
      <xdr:blipFill>
        <a:blip r:embed="rId1"/>
        <a:stretch>
          <a:fillRect/>
        </a:stretch>
      </xdr:blipFill>
      <xdr:spPr>
        <a:xfrm>
          <a:off x="6534785" y="1879600"/>
          <a:ext cx="9525" cy="33909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116205</xdr:rowOff>
    </xdr:to>
    <xdr:pic>
      <xdr:nvPicPr>
        <xdr:cNvPr id="49" name="Picture 8182" descr="clip_image9318"/>
        <xdr:cNvPicPr>
          <a:picLocks noChangeAspect="1"/>
        </xdr:cNvPicPr>
      </xdr:nvPicPr>
      <xdr:blipFill>
        <a:blip r:embed="rId1"/>
        <a:stretch>
          <a:fillRect/>
        </a:stretch>
      </xdr:blipFill>
      <xdr:spPr>
        <a:xfrm>
          <a:off x="6534785" y="1879600"/>
          <a:ext cx="9525" cy="11620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123190</xdr:rowOff>
    </xdr:to>
    <xdr:pic>
      <xdr:nvPicPr>
        <xdr:cNvPr id="51" name="Picture 8182" descr="clip_image9318"/>
        <xdr:cNvPicPr>
          <a:picLocks noChangeAspect="1"/>
        </xdr:cNvPicPr>
      </xdr:nvPicPr>
      <xdr:blipFill>
        <a:blip r:embed="rId1"/>
        <a:stretch>
          <a:fillRect/>
        </a:stretch>
      </xdr:blipFill>
      <xdr:spPr>
        <a:xfrm>
          <a:off x="6534785" y="1879600"/>
          <a:ext cx="9525" cy="12319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120650</xdr:rowOff>
    </xdr:to>
    <xdr:pic>
      <xdr:nvPicPr>
        <xdr:cNvPr id="53" name="Picture 8182" descr="clip_image9318"/>
        <xdr:cNvPicPr>
          <a:picLocks noChangeAspect="1"/>
        </xdr:cNvPicPr>
      </xdr:nvPicPr>
      <xdr:blipFill>
        <a:blip r:embed="rId1"/>
        <a:stretch>
          <a:fillRect/>
        </a:stretch>
      </xdr:blipFill>
      <xdr:spPr>
        <a:xfrm>
          <a:off x="6534785" y="1879600"/>
          <a:ext cx="9525" cy="1206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342265</xdr:rowOff>
    </xdr:to>
    <xdr:pic>
      <xdr:nvPicPr>
        <xdr:cNvPr id="54" name="Picture 8182" descr="clip_image9318"/>
        <xdr:cNvPicPr>
          <a:picLocks noChangeAspect="1"/>
        </xdr:cNvPicPr>
      </xdr:nvPicPr>
      <xdr:blipFill>
        <a:blip r:embed="rId1"/>
        <a:stretch>
          <a:fillRect/>
        </a:stretch>
      </xdr:blipFill>
      <xdr:spPr>
        <a:xfrm>
          <a:off x="6534785" y="1879600"/>
          <a:ext cx="9525" cy="34226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109220</xdr:rowOff>
    </xdr:to>
    <xdr:pic>
      <xdr:nvPicPr>
        <xdr:cNvPr id="55" name="Picture 8182" descr="clip_image9318"/>
        <xdr:cNvPicPr>
          <a:picLocks noChangeAspect="1"/>
        </xdr:cNvPicPr>
      </xdr:nvPicPr>
      <xdr:blipFill>
        <a:blip r:embed="rId1"/>
        <a:stretch>
          <a:fillRect/>
        </a:stretch>
      </xdr:blipFill>
      <xdr:spPr>
        <a:xfrm>
          <a:off x="6534785" y="1879600"/>
          <a:ext cx="9525" cy="10922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618490</xdr:colOff>
      <xdr:row>4</xdr:row>
      <xdr:rowOff>0</xdr:rowOff>
    </xdr:from>
    <xdr:to>
      <xdr:col>6</xdr:col>
      <xdr:colOff>631825</xdr:colOff>
      <xdr:row>4</xdr:row>
      <xdr:rowOff>342900</xdr:rowOff>
    </xdr:to>
    <xdr:pic>
      <xdr:nvPicPr>
        <xdr:cNvPr id="1879197" name="Picture 8182" descr="clip_image9318"/>
        <xdr:cNvPicPr>
          <a:picLocks noChangeAspect="1"/>
        </xdr:cNvPicPr>
      </xdr:nvPicPr>
      <xdr:blipFill>
        <a:blip r:embed="rId1"/>
        <a:stretch>
          <a:fillRect/>
        </a:stretch>
      </xdr:blipFill>
      <xdr:spPr>
        <a:xfrm>
          <a:off x="6933565" y="1853565"/>
          <a:ext cx="13335" cy="342900"/>
        </a:xfrm>
        <a:prstGeom prst="rect">
          <a:avLst/>
        </a:prstGeom>
        <a:noFill/>
        <a:ln w="9525">
          <a:noFill/>
        </a:ln>
      </xdr:spPr>
    </xdr:pic>
    <xdr:clientData/>
  </xdr:twoCellAnchor>
  <xdr:twoCellAnchor editAs="oneCell">
    <xdr:from>
      <xdr:col>6</xdr:col>
      <xdr:colOff>618490</xdr:colOff>
      <xdr:row>4</xdr:row>
      <xdr:rowOff>0</xdr:rowOff>
    </xdr:from>
    <xdr:to>
      <xdr:col>6</xdr:col>
      <xdr:colOff>631825</xdr:colOff>
      <xdr:row>4</xdr:row>
      <xdr:rowOff>325120</xdr:rowOff>
    </xdr:to>
    <xdr:pic>
      <xdr:nvPicPr>
        <xdr:cNvPr id="1879373" name="Picture 8182" descr="clip_image9318"/>
        <xdr:cNvPicPr>
          <a:picLocks noChangeAspect="1"/>
        </xdr:cNvPicPr>
      </xdr:nvPicPr>
      <xdr:blipFill>
        <a:blip r:embed="rId1"/>
        <a:stretch>
          <a:fillRect/>
        </a:stretch>
      </xdr:blipFill>
      <xdr:spPr>
        <a:xfrm>
          <a:off x="6933565" y="1853565"/>
          <a:ext cx="13335" cy="325120"/>
        </a:xfrm>
        <a:prstGeom prst="rect">
          <a:avLst/>
        </a:prstGeom>
        <a:noFill/>
        <a:ln w="9525">
          <a:noFill/>
        </a:ln>
      </xdr:spPr>
    </xdr:pic>
    <xdr:clientData/>
  </xdr:twoCellAnchor>
  <xdr:twoCellAnchor editAs="oneCell">
    <xdr:from>
      <xdr:col>6</xdr:col>
      <xdr:colOff>618490</xdr:colOff>
      <xdr:row>4</xdr:row>
      <xdr:rowOff>0</xdr:rowOff>
    </xdr:from>
    <xdr:to>
      <xdr:col>6</xdr:col>
      <xdr:colOff>631825</xdr:colOff>
      <xdr:row>4</xdr:row>
      <xdr:rowOff>334010</xdr:rowOff>
    </xdr:to>
    <xdr:pic>
      <xdr:nvPicPr>
        <xdr:cNvPr id="1902813" name="Picture 8182" descr="clip_image9318"/>
        <xdr:cNvPicPr>
          <a:picLocks noChangeAspect="1"/>
        </xdr:cNvPicPr>
      </xdr:nvPicPr>
      <xdr:blipFill>
        <a:blip r:embed="rId1"/>
        <a:stretch>
          <a:fillRect/>
        </a:stretch>
      </xdr:blipFill>
      <xdr:spPr>
        <a:xfrm>
          <a:off x="6933565" y="1853565"/>
          <a:ext cx="13335" cy="33401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619125</xdr:colOff>
      <xdr:row>4</xdr:row>
      <xdr:rowOff>0</xdr:rowOff>
    </xdr:from>
    <xdr:to>
      <xdr:col>5</xdr:col>
      <xdr:colOff>628650</xdr:colOff>
      <xdr:row>4</xdr:row>
      <xdr:rowOff>114300</xdr:rowOff>
    </xdr:to>
    <xdr:pic>
      <xdr:nvPicPr>
        <xdr:cNvPr id="2" name="Picture 8182" descr="clip_image9318"/>
        <xdr:cNvPicPr>
          <a:picLocks noChangeAspect="1"/>
        </xdr:cNvPicPr>
      </xdr:nvPicPr>
      <xdr:blipFill>
        <a:blip r:embed="rId1"/>
        <a:stretch>
          <a:fillRect/>
        </a:stretch>
      </xdr:blipFill>
      <xdr:spPr>
        <a:xfrm>
          <a:off x="6677025" y="2274570"/>
          <a:ext cx="9525" cy="1143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361950</xdr:rowOff>
    </xdr:to>
    <xdr:pic>
      <xdr:nvPicPr>
        <xdr:cNvPr id="3" name="Picture 8182" descr="clip_image9318"/>
        <xdr:cNvPicPr>
          <a:picLocks noChangeAspect="1"/>
        </xdr:cNvPicPr>
      </xdr:nvPicPr>
      <xdr:blipFill>
        <a:blip r:embed="rId1"/>
        <a:stretch>
          <a:fillRect/>
        </a:stretch>
      </xdr:blipFill>
      <xdr:spPr>
        <a:xfrm>
          <a:off x="6677025" y="2274570"/>
          <a:ext cx="9525" cy="3619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349250</xdr:rowOff>
    </xdr:to>
    <xdr:pic>
      <xdr:nvPicPr>
        <xdr:cNvPr id="4" name="Picture 8182" descr="clip_image9318"/>
        <xdr:cNvPicPr>
          <a:picLocks noChangeAspect="1"/>
        </xdr:cNvPicPr>
      </xdr:nvPicPr>
      <xdr:blipFill>
        <a:blip r:embed="rId1"/>
        <a:stretch>
          <a:fillRect/>
        </a:stretch>
      </xdr:blipFill>
      <xdr:spPr>
        <a:xfrm>
          <a:off x="6677025" y="2274570"/>
          <a:ext cx="9525" cy="3492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342900</xdr:rowOff>
    </xdr:to>
    <xdr:pic>
      <xdr:nvPicPr>
        <xdr:cNvPr id="5" name="Picture 8182" descr="clip_image9318"/>
        <xdr:cNvPicPr>
          <a:picLocks noChangeAspect="1"/>
        </xdr:cNvPicPr>
      </xdr:nvPicPr>
      <xdr:blipFill>
        <a:blip r:embed="rId1"/>
        <a:stretch>
          <a:fillRect/>
        </a:stretch>
      </xdr:blipFill>
      <xdr:spPr>
        <a:xfrm>
          <a:off x="6677025" y="2274570"/>
          <a:ext cx="9525"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111125</xdr:rowOff>
    </xdr:to>
    <xdr:pic>
      <xdr:nvPicPr>
        <xdr:cNvPr id="6" name="Picture 8182" descr="clip_image9318"/>
        <xdr:cNvPicPr>
          <a:picLocks noChangeAspect="1"/>
        </xdr:cNvPicPr>
      </xdr:nvPicPr>
      <xdr:blipFill>
        <a:blip r:embed="rId1"/>
        <a:stretch>
          <a:fillRect/>
        </a:stretch>
      </xdr:blipFill>
      <xdr:spPr>
        <a:xfrm>
          <a:off x="6677025" y="2274570"/>
          <a:ext cx="9525" cy="1111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123825</xdr:rowOff>
    </xdr:to>
    <xdr:pic>
      <xdr:nvPicPr>
        <xdr:cNvPr id="7" name="Picture 8182" descr="clip_image9318"/>
        <xdr:cNvPicPr>
          <a:picLocks noChangeAspect="1"/>
        </xdr:cNvPicPr>
      </xdr:nvPicPr>
      <xdr:blipFill>
        <a:blip r:embed="rId1"/>
        <a:stretch>
          <a:fillRect/>
        </a:stretch>
      </xdr:blipFill>
      <xdr:spPr>
        <a:xfrm>
          <a:off x="6677025" y="2274570"/>
          <a:ext cx="9525"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123825</xdr:rowOff>
    </xdr:to>
    <xdr:pic>
      <xdr:nvPicPr>
        <xdr:cNvPr id="8" name="Picture 8182" descr="clip_image9318"/>
        <xdr:cNvPicPr>
          <a:picLocks noChangeAspect="1"/>
        </xdr:cNvPicPr>
      </xdr:nvPicPr>
      <xdr:blipFill>
        <a:blip r:embed="rId1"/>
        <a:stretch>
          <a:fillRect/>
        </a:stretch>
      </xdr:blipFill>
      <xdr:spPr>
        <a:xfrm>
          <a:off x="6672580" y="2274570"/>
          <a:ext cx="13970"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355600</xdr:rowOff>
    </xdr:to>
    <xdr:pic>
      <xdr:nvPicPr>
        <xdr:cNvPr id="9" name="Picture 8182" descr="clip_image9318"/>
        <xdr:cNvPicPr>
          <a:picLocks noChangeAspect="1"/>
        </xdr:cNvPicPr>
      </xdr:nvPicPr>
      <xdr:blipFill>
        <a:blip r:embed="rId1"/>
        <a:stretch>
          <a:fillRect/>
        </a:stretch>
      </xdr:blipFill>
      <xdr:spPr>
        <a:xfrm>
          <a:off x="6672580" y="2274570"/>
          <a:ext cx="13970" cy="355600"/>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342900</xdr:rowOff>
    </xdr:to>
    <xdr:pic>
      <xdr:nvPicPr>
        <xdr:cNvPr id="10" name="Picture 8182" descr="clip_image9318"/>
        <xdr:cNvPicPr>
          <a:picLocks noChangeAspect="1"/>
        </xdr:cNvPicPr>
      </xdr:nvPicPr>
      <xdr:blipFill>
        <a:blip r:embed="rId1"/>
        <a:stretch>
          <a:fillRect/>
        </a:stretch>
      </xdr:blipFill>
      <xdr:spPr>
        <a:xfrm>
          <a:off x="6672580" y="2274570"/>
          <a:ext cx="13970"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106045</xdr:rowOff>
    </xdr:to>
    <xdr:pic>
      <xdr:nvPicPr>
        <xdr:cNvPr id="11" name="Picture 8182" descr="clip_image9318"/>
        <xdr:cNvPicPr>
          <a:picLocks noChangeAspect="1"/>
        </xdr:cNvPicPr>
      </xdr:nvPicPr>
      <xdr:blipFill>
        <a:blip r:embed="rId1"/>
        <a:stretch>
          <a:fillRect/>
        </a:stretch>
      </xdr:blipFill>
      <xdr:spPr>
        <a:xfrm>
          <a:off x="6677025" y="2274570"/>
          <a:ext cx="9525" cy="10604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350520</xdr:rowOff>
    </xdr:to>
    <xdr:pic>
      <xdr:nvPicPr>
        <xdr:cNvPr id="12" name="Picture 8182" descr="clip_image9318"/>
        <xdr:cNvPicPr>
          <a:picLocks noChangeAspect="1"/>
        </xdr:cNvPicPr>
      </xdr:nvPicPr>
      <xdr:blipFill>
        <a:blip r:embed="rId1"/>
        <a:stretch>
          <a:fillRect/>
        </a:stretch>
      </xdr:blipFill>
      <xdr:spPr>
        <a:xfrm>
          <a:off x="6677025" y="2274570"/>
          <a:ext cx="9525" cy="35052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336550</xdr:rowOff>
    </xdr:to>
    <xdr:pic>
      <xdr:nvPicPr>
        <xdr:cNvPr id="13" name="Picture 8182" descr="clip_image9318"/>
        <xdr:cNvPicPr>
          <a:picLocks noChangeAspect="1"/>
        </xdr:cNvPicPr>
      </xdr:nvPicPr>
      <xdr:blipFill>
        <a:blip r:embed="rId1"/>
        <a:stretch>
          <a:fillRect/>
        </a:stretch>
      </xdr:blipFill>
      <xdr:spPr>
        <a:xfrm>
          <a:off x="6677025" y="2274570"/>
          <a:ext cx="9525" cy="3365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344805</xdr:rowOff>
    </xdr:to>
    <xdr:pic>
      <xdr:nvPicPr>
        <xdr:cNvPr id="15" name="Picture 8182" descr="clip_image9318"/>
        <xdr:cNvPicPr>
          <a:picLocks noChangeAspect="1"/>
        </xdr:cNvPicPr>
      </xdr:nvPicPr>
      <xdr:blipFill>
        <a:blip r:embed="rId1"/>
        <a:stretch>
          <a:fillRect/>
        </a:stretch>
      </xdr:blipFill>
      <xdr:spPr>
        <a:xfrm>
          <a:off x="6677025" y="2274570"/>
          <a:ext cx="9525" cy="3448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117475</xdr:rowOff>
    </xdr:to>
    <xdr:pic>
      <xdr:nvPicPr>
        <xdr:cNvPr id="16" name="Picture 8182" descr="clip_image9318"/>
        <xdr:cNvPicPr>
          <a:picLocks noChangeAspect="1"/>
        </xdr:cNvPicPr>
      </xdr:nvPicPr>
      <xdr:blipFill>
        <a:blip r:embed="rId1"/>
        <a:stretch>
          <a:fillRect/>
        </a:stretch>
      </xdr:blipFill>
      <xdr:spPr>
        <a:xfrm>
          <a:off x="6677025" y="2274570"/>
          <a:ext cx="9525" cy="1174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358775</xdr:rowOff>
    </xdr:to>
    <xdr:pic>
      <xdr:nvPicPr>
        <xdr:cNvPr id="17" name="Picture 8182" descr="clip_image9318"/>
        <xdr:cNvPicPr>
          <a:picLocks noChangeAspect="1"/>
        </xdr:cNvPicPr>
      </xdr:nvPicPr>
      <xdr:blipFill>
        <a:blip r:embed="rId1"/>
        <a:stretch>
          <a:fillRect/>
        </a:stretch>
      </xdr:blipFill>
      <xdr:spPr>
        <a:xfrm>
          <a:off x="6677025" y="2274570"/>
          <a:ext cx="9525" cy="3587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352425</xdr:rowOff>
    </xdr:to>
    <xdr:pic>
      <xdr:nvPicPr>
        <xdr:cNvPr id="18" name="Picture 8182" descr="clip_image9318"/>
        <xdr:cNvPicPr>
          <a:picLocks noChangeAspect="1"/>
        </xdr:cNvPicPr>
      </xdr:nvPicPr>
      <xdr:blipFill>
        <a:blip r:embed="rId1"/>
        <a:stretch>
          <a:fillRect/>
        </a:stretch>
      </xdr:blipFill>
      <xdr:spPr>
        <a:xfrm>
          <a:off x="6677025" y="2274570"/>
          <a:ext cx="9525"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109855</xdr:rowOff>
    </xdr:to>
    <xdr:pic>
      <xdr:nvPicPr>
        <xdr:cNvPr id="20" name="Picture 8182" descr="clip_image9318"/>
        <xdr:cNvPicPr>
          <a:picLocks noChangeAspect="1"/>
        </xdr:cNvPicPr>
      </xdr:nvPicPr>
      <xdr:blipFill>
        <a:blip r:embed="rId1"/>
        <a:stretch>
          <a:fillRect/>
        </a:stretch>
      </xdr:blipFill>
      <xdr:spPr>
        <a:xfrm>
          <a:off x="6677025" y="2274570"/>
          <a:ext cx="9525" cy="10985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352425</xdr:rowOff>
    </xdr:to>
    <xdr:pic>
      <xdr:nvPicPr>
        <xdr:cNvPr id="23" name="Picture 8182" descr="clip_image9318"/>
        <xdr:cNvPicPr>
          <a:picLocks noChangeAspect="1"/>
        </xdr:cNvPicPr>
      </xdr:nvPicPr>
      <xdr:blipFill>
        <a:blip r:embed="rId1"/>
        <a:stretch>
          <a:fillRect/>
        </a:stretch>
      </xdr:blipFill>
      <xdr:spPr>
        <a:xfrm>
          <a:off x="6672580" y="2274570"/>
          <a:ext cx="13970"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107315</xdr:rowOff>
    </xdr:to>
    <xdr:pic>
      <xdr:nvPicPr>
        <xdr:cNvPr id="25" name="Picture 8182" descr="clip_image9318"/>
        <xdr:cNvPicPr>
          <a:picLocks noChangeAspect="1"/>
        </xdr:cNvPicPr>
      </xdr:nvPicPr>
      <xdr:blipFill>
        <a:blip r:embed="rId1"/>
        <a:stretch>
          <a:fillRect/>
        </a:stretch>
      </xdr:blipFill>
      <xdr:spPr>
        <a:xfrm>
          <a:off x="6677025" y="2274570"/>
          <a:ext cx="9525" cy="10731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346710</xdr:rowOff>
    </xdr:to>
    <xdr:pic>
      <xdr:nvPicPr>
        <xdr:cNvPr id="26" name="Picture 8182" descr="clip_image9318"/>
        <xdr:cNvPicPr>
          <a:picLocks noChangeAspect="1"/>
        </xdr:cNvPicPr>
      </xdr:nvPicPr>
      <xdr:blipFill>
        <a:blip r:embed="rId1"/>
        <a:stretch>
          <a:fillRect/>
        </a:stretch>
      </xdr:blipFill>
      <xdr:spPr>
        <a:xfrm>
          <a:off x="6677025" y="2274570"/>
          <a:ext cx="9525" cy="34671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339090</xdr:rowOff>
    </xdr:to>
    <xdr:pic>
      <xdr:nvPicPr>
        <xdr:cNvPr id="27" name="Picture 8182" descr="clip_image9318"/>
        <xdr:cNvPicPr>
          <a:picLocks noChangeAspect="1"/>
        </xdr:cNvPicPr>
      </xdr:nvPicPr>
      <xdr:blipFill>
        <a:blip r:embed="rId1"/>
        <a:stretch>
          <a:fillRect/>
        </a:stretch>
      </xdr:blipFill>
      <xdr:spPr>
        <a:xfrm>
          <a:off x="6677025" y="2274570"/>
          <a:ext cx="9525" cy="3390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116205</xdr:rowOff>
    </xdr:to>
    <xdr:pic>
      <xdr:nvPicPr>
        <xdr:cNvPr id="28" name="Picture 8182" descr="clip_image9318"/>
        <xdr:cNvPicPr>
          <a:picLocks noChangeAspect="1"/>
        </xdr:cNvPicPr>
      </xdr:nvPicPr>
      <xdr:blipFill>
        <a:blip r:embed="rId1"/>
        <a:stretch>
          <a:fillRect/>
        </a:stretch>
      </xdr:blipFill>
      <xdr:spPr>
        <a:xfrm>
          <a:off x="6677025" y="2274570"/>
          <a:ext cx="9525" cy="1162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123190</xdr:rowOff>
    </xdr:to>
    <xdr:pic>
      <xdr:nvPicPr>
        <xdr:cNvPr id="30" name="Picture 8182" descr="clip_image9318"/>
        <xdr:cNvPicPr>
          <a:picLocks noChangeAspect="1"/>
        </xdr:cNvPicPr>
      </xdr:nvPicPr>
      <xdr:blipFill>
        <a:blip r:embed="rId1"/>
        <a:stretch>
          <a:fillRect/>
        </a:stretch>
      </xdr:blipFill>
      <xdr:spPr>
        <a:xfrm>
          <a:off x="6677025" y="2274570"/>
          <a:ext cx="9525" cy="1231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120650</xdr:rowOff>
    </xdr:to>
    <xdr:pic>
      <xdr:nvPicPr>
        <xdr:cNvPr id="32" name="Picture 8182" descr="clip_image9318"/>
        <xdr:cNvPicPr>
          <a:picLocks noChangeAspect="1"/>
        </xdr:cNvPicPr>
      </xdr:nvPicPr>
      <xdr:blipFill>
        <a:blip r:embed="rId1"/>
        <a:stretch>
          <a:fillRect/>
        </a:stretch>
      </xdr:blipFill>
      <xdr:spPr>
        <a:xfrm>
          <a:off x="6677025" y="2274570"/>
          <a:ext cx="9525" cy="1206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342265</xdr:rowOff>
    </xdr:to>
    <xdr:pic>
      <xdr:nvPicPr>
        <xdr:cNvPr id="33" name="Picture 8182" descr="clip_image9318"/>
        <xdr:cNvPicPr>
          <a:picLocks noChangeAspect="1"/>
        </xdr:cNvPicPr>
      </xdr:nvPicPr>
      <xdr:blipFill>
        <a:blip r:embed="rId1"/>
        <a:stretch>
          <a:fillRect/>
        </a:stretch>
      </xdr:blipFill>
      <xdr:spPr>
        <a:xfrm>
          <a:off x="6677025" y="2274570"/>
          <a:ext cx="9525" cy="34226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109220</xdr:rowOff>
    </xdr:to>
    <xdr:pic>
      <xdr:nvPicPr>
        <xdr:cNvPr id="34" name="Picture 8182" descr="clip_image9318"/>
        <xdr:cNvPicPr>
          <a:picLocks noChangeAspect="1"/>
        </xdr:cNvPicPr>
      </xdr:nvPicPr>
      <xdr:blipFill>
        <a:blip r:embed="rId1"/>
        <a:stretch>
          <a:fillRect/>
        </a:stretch>
      </xdr:blipFill>
      <xdr:spPr>
        <a:xfrm>
          <a:off x="6677025" y="2274570"/>
          <a:ext cx="9525" cy="1092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zoomScaleSheetLayoutView="60" workbookViewId="0">
      <pane xSplit="1" ySplit="8" topLeftCell="B9" activePane="bottomRight" state="frozen"/>
      <selection/>
      <selection pane="topRight"/>
      <selection pane="bottomLeft"/>
      <selection pane="bottomRight" activeCell="D20" sqref="D20"/>
    </sheetView>
  </sheetViews>
  <sheetFormatPr defaultColWidth="9" defaultRowHeight="14.25"/>
  <cols>
    <col min="1" max="1" width="14.625" style="49" customWidth="1"/>
    <col min="2" max="2" width="14.375" style="49" customWidth="1"/>
    <col min="3" max="3" width="14.075" style="49" customWidth="1"/>
    <col min="4" max="4" width="18.75" style="49" customWidth="1"/>
    <col min="5" max="5" width="17.375" style="49" customWidth="1"/>
    <col min="6" max="6" width="26.05" style="49" customWidth="1"/>
    <col min="7" max="7" width="23.9416666666667" style="49" customWidth="1"/>
    <col min="8" max="8" width="16.875" style="49" customWidth="1"/>
    <col min="9" max="9" width="13.625" style="49" customWidth="1"/>
    <col min="10" max="10" width="18.25" style="49" customWidth="1"/>
    <col min="11" max="11" width="14.375" style="49" customWidth="1"/>
    <col min="12" max="12" width="9.86666666666667" style="49" customWidth="1"/>
    <col min="13" max="16384" width="9" style="49"/>
  </cols>
  <sheetData>
    <row r="1" ht="19.5" customHeight="1" spans="1:2">
      <c r="A1" s="50" t="s">
        <v>0</v>
      </c>
      <c r="B1" s="50"/>
    </row>
    <row r="2" ht="25.5" customHeight="1" spans="1:12">
      <c r="A2" s="51" t="s">
        <v>1</v>
      </c>
      <c r="B2" s="51"/>
      <c r="C2" s="51"/>
      <c r="D2" s="51"/>
      <c r="E2" s="51"/>
      <c r="F2" s="51"/>
      <c r="G2" s="51"/>
      <c r="H2" s="51"/>
      <c r="I2" s="51"/>
      <c r="J2" s="51"/>
      <c r="K2" s="51"/>
      <c r="L2" s="51"/>
    </row>
    <row r="3" ht="15.75" customHeight="1" spans="1:12">
      <c r="A3" s="52"/>
      <c r="B3" s="52"/>
      <c r="C3" s="52"/>
      <c r="D3" s="52"/>
      <c r="E3" s="52"/>
      <c r="F3" s="52"/>
      <c r="G3" s="52"/>
      <c r="H3" s="52"/>
      <c r="I3" s="52"/>
      <c r="J3" s="52"/>
      <c r="K3" s="61" t="s">
        <v>2</v>
      </c>
      <c r="L3" s="52"/>
    </row>
    <row r="4" ht="23.25" customHeight="1" spans="1:12">
      <c r="A4" s="53" t="s">
        <v>3</v>
      </c>
      <c r="B4" s="53" t="s">
        <v>4</v>
      </c>
      <c r="C4" s="53" t="s">
        <v>5</v>
      </c>
      <c r="D4" s="53" t="s">
        <v>6</v>
      </c>
      <c r="E4" s="53" t="s">
        <v>7</v>
      </c>
      <c r="F4" s="53" t="s">
        <v>8</v>
      </c>
      <c r="G4" s="54" t="s">
        <v>9</v>
      </c>
      <c r="H4" s="53" t="s">
        <v>10</v>
      </c>
      <c r="I4" s="53" t="s">
        <v>11</v>
      </c>
      <c r="J4" s="53" t="s">
        <v>12</v>
      </c>
      <c r="K4" s="53"/>
      <c r="L4" s="53" t="s">
        <v>13</v>
      </c>
    </row>
    <row r="5" ht="20.25" customHeight="1" spans="1:12">
      <c r="A5" s="53"/>
      <c r="B5" s="53"/>
      <c r="C5" s="53"/>
      <c r="D5" s="53"/>
      <c r="E5" s="53"/>
      <c r="F5" s="53"/>
      <c r="G5" s="54"/>
      <c r="H5" s="53"/>
      <c r="I5" s="53"/>
      <c r="J5" s="53" t="s">
        <v>14</v>
      </c>
      <c r="K5" s="53" t="s">
        <v>15</v>
      </c>
      <c r="L5" s="53"/>
    </row>
    <row r="6" ht="20.25" customHeight="1" spans="1:12">
      <c r="A6" s="53"/>
      <c r="B6" s="53"/>
      <c r="C6" s="53"/>
      <c r="D6" s="53"/>
      <c r="E6" s="53"/>
      <c r="F6" s="53"/>
      <c r="G6" s="54"/>
      <c r="H6" s="53"/>
      <c r="I6" s="53"/>
      <c r="J6" s="53"/>
      <c r="K6" s="53" t="s">
        <v>15</v>
      </c>
      <c r="L6" s="53"/>
    </row>
    <row r="7" s="46" customFormat="1" ht="20.25" customHeight="1" spans="1:12">
      <c r="A7" s="55"/>
      <c r="B7" s="55"/>
      <c r="C7" s="55"/>
      <c r="D7" s="55"/>
      <c r="E7" s="55"/>
      <c r="F7" s="55"/>
      <c r="G7" s="17"/>
      <c r="H7" s="55"/>
      <c r="I7" s="55"/>
      <c r="J7" s="55" t="s">
        <v>16</v>
      </c>
      <c r="K7" s="62">
        <f>K8</f>
        <v>8242</v>
      </c>
      <c r="L7" s="55"/>
    </row>
    <row r="8" s="46" customFormat="1" ht="24" customHeight="1" spans="1:12">
      <c r="A8" s="55"/>
      <c r="B8" s="55" t="s">
        <v>16</v>
      </c>
      <c r="C8" s="55"/>
      <c r="D8" s="55"/>
      <c r="E8" s="55"/>
      <c r="F8" s="55"/>
      <c r="G8" s="17"/>
      <c r="H8" s="55"/>
      <c r="I8" s="63">
        <f>I9+I13+I16</f>
        <v>8242</v>
      </c>
      <c r="J8" s="55"/>
      <c r="K8" s="62">
        <f>K9+K13+K16</f>
        <v>8242</v>
      </c>
      <c r="L8" s="55"/>
    </row>
    <row r="9" s="46" customFormat="1" ht="43" customHeight="1" spans="1:12">
      <c r="A9" s="12" t="s">
        <v>17</v>
      </c>
      <c r="B9" s="12" t="s">
        <v>18</v>
      </c>
      <c r="C9" s="33"/>
      <c r="D9" s="33"/>
      <c r="E9" s="33"/>
      <c r="F9" s="33"/>
      <c r="G9" s="33"/>
      <c r="H9" s="33"/>
      <c r="I9" s="33">
        <f>I10+I11+I12</f>
        <v>4208</v>
      </c>
      <c r="J9" s="33"/>
      <c r="K9" s="33">
        <f>K10+K11+K12</f>
        <v>4208</v>
      </c>
      <c r="L9" s="55"/>
    </row>
    <row r="10" s="46" customFormat="1" ht="115" customHeight="1" spans="1:12">
      <c r="A10" s="33"/>
      <c r="B10" s="12" t="s">
        <v>19</v>
      </c>
      <c r="C10" s="33" t="s">
        <v>20</v>
      </c>
      <c r="D10" s="12" t="s">
        <v>21</v>
      </c>
      <c r="E10" s="33" t="s">
        <v>22</v>
      </c>
      <c r="F10" s="12" t="s">
        <v>23</v>
      </c>
      <c r="G10" s="12" t="s">
        <v>24</v>
      </c>
      <c r="H10" s="12" t="s">
        <v>25</v>
      </c>
      <c r="I10" s="33">
        <f>K10</f>
        <v>700</v>
      </c>
      <c r="J10" s="12" t="s">
        <v>26</v>
      </c>
      <c r="K10" s="33">
        <v>700</v>
      </c>
      <c r="L10" s="64"/>
    </row>
    <row r="11" s="47" customFormat="1" ht="99" customHeight="1" spans="1:12">
      <c r="A11" s="33"/>
      <c r="B11" s="12" t="s">
        <v>27</v>
      </c>
      <c r="C11" s="33" t="s">
        <v>28</v>
      </c>
      <c r="D11" s="33" t="s">
        <v>29</v>
      </c>
      <c r="E11" s="33" t="s">
        <v>30</v>
      </c>
      <c r="F11" s="33" t="s">
        <v>31</v>
      </c>
      <c r="G11" s="33" t="s">
        <v>32</v>
      </c>
      <c r="H11" s="12" t="s">
        <v>33</v>
      </c>
      <c r="I11" s="33">
        <f>K11</f>
        <v>3130</v>
      </c>
      <c r="J11" s="12" t="s">
        <v>26</v>
      </c>
      <c r="K11" s="33">
        <v>3130</v>
      </c>
      <c r="L11" s="65"/>
    </row>
    <row r="12" s="47" customFormat="1" ht="60" customHeight="1" spans="1:12">
      <c r="A12" s="33"/>
      <c r="B12" s="33" t="s">
        <v>34</v>
      </c>
      <c r="C12" s="33" t="s">
        <v>35</v>
      </c>
      <c r="D12" s="12" t="s">
        <v>36</v>
      </c>
      <c r="E12" s="33" t="s">
        <v>22</v>
      </c>
      <c r="F12" s="12" t="s">
        <v>37</v>
      </c>
      <c r="G12" s="12" t="s">
        <v>38</v>
      </c>
      <c r="H12" s="12" t="s">
        <v>39</v>
      </c>
      <c r="I12" s="33">
        <f>K12</f>
        <v>378</v>
      </c>
      <c r="J12" s="12" t="s">
        <v>26</v>
      </c>
      <c r="K12" s="33">
        <v>378</v>
      </c>
      <c r="L12" s="65"/>
    </row>
    <row r="13" s="46" customFormat="1" ht="36" customHeight="1" spans="1:12">
      <c r="A13" s="12" t="s">
        <v>40</v>
      </c>
      <c r="B13" s="12" t="s">
        <v>18</v>
      </c>
      <c r="C13" s="33"/>
      <c r="D13" s="33"/>
      <c r="E13" s="33"/>
      <c r="F13" s="33"/>
      <c r="G13" s="33"/>
      <c r="H13" s="33"/>
      <c r="I13" s="33">
        <f>I14+I15</f>
        <v>1338.62</v>
      </c>
      <c r="J13" s="33"/>
      <c r="K13" s="33">
        <f>K14+K15</f>
        <v>1338.62</v>
      </c>
      <c r="L13" s="64"/>
    </row>
    <row r="14" s="48" customFormat="1" ht="69" customHeight="1" spans="1:12">
      <c r="A14" s="33"/>
      <c r="B14" s="12" t="s">
        <v>41</v>
      </c>
      <c r="C14" s="33" t="s">
        <v>28</v>
      </c>
      <c r="D14" s="33" t="s">
        <v>42</v>
      </c>
      <c r="E14" s="33" t="s">
        <v>30</v>
      </c>
      <c r="F14" s="33" t="s">
        <v>43</v>
      </c>
      <c r="G14" s="33" t="s">
        <v>32</v>
      </c>
      <c r="H14" s="12" t="s">
        <v>44</v>
      </c>
      <c r="I14" s="33">
        <f>K14</f>
        <v>798.62</v>
      </c>
      <c r="J14" s="12" t="s">
        <v>26</v>
      </c>
      <c r="K14" s="33">
        <v>798.62</v>
      </c>
      <c r="L14" s="65"/>
    </row>
    <row r="15" s="48" customFormat="1" ht="57" customHeight="1" spans="1:12">
      <c r="A15" s="33"/>
      <c r="B15" s="12" t="s">
        <v>45</v>
      </c>
      <c r="C15" s="33" t="s">
        <v>46</v>
      </c>
      <c r="D15" s="33" t="s">
        <v>47</v>
      </c>
      <c r="E15" s="33" t="s">
        <v>30</v>
      </c>
      <c r="F15" s="33" t="s">
        <v>48</v>
      </c>
      <c r="G15" s="33" t="s">
        <v>32</v>
      </c>
      <c r="H15" s="12" t="s">
        <v>49</v>
      </c>
      <c r="I15" s="33">
        <f>K15</f>
        <v>540</v>
      </c>
      <c r="J15" s="12" t="s">
        <v>26</v>
      </c>
      <c r="K15" s="33">
        <v>540</v>
      </c>
      <c r="L15" s="65"/>
    </row>
    <row r="16" s="46" customFormat="1" ht="53.1" customHeight="1" spans="1:12">
      <c r="A16" s="56" t="s">
        <v>50</v>
      </c>
      <c r="B16" s="56" t="s">
        <v>18</v>
      </c>
      <c r="C16" s="57"/>
      <c r="D16" s="57"/>
      <c r="E16" s="58"/>
      <c r="F16" s="57"/>
      <c r="G16" s="57"/>
      <c r="H16" s="58"/>
      <c r="I16" s="66">
        <f>SUM(I17:I21)</f>
        <v>2695.38</v>
      </c>
      <c r="J16" s="67"/>
      <c r="K16" s="67">
        <v>2695.38</v>
      </c>
      <c r="L16" s="64"/>
    </row>
    <row r="17" s="46" customFormat="1" ht="57.75" customHeight="1" spans="1:12">
      <c r="A17" s="58"/>
      <c r="B17" s="33" t="s">
        <v>51</v>
      </c>
      <c r="C17" s="33" t="s">
        <v>35</v>
      </c>
      <c r="D17" s="33" t="s">
        <v>52</v>
      </c>
      <c r="E17" s="33" t="s">
        <v>22</v>
      </c>
      <c r="F17" s="12" t="s">
        <v>53</v>
      </c>
      <c r="G17" s="33" t="s">
        <v>54</v>
      </c>
      <c r="H17" s="12" t="s">
        <v>55</v>
      </c>
      <c r="I17" s="33">
        <f>K17</f>
        <v>1695.38</v>
      </c>
      <c r="J17" s="12" t="s">
        <v>26</v>
      </c>
      <c r="K17" s="68">
        <v>1695.38</v>
      </c>
      <c r="L17" s="64"/>
    </row>
    <row r="18" s="46" customFormat="1" ht="57.75" customHeight="1" spans="1:12">
      <c r="A18" s="58"/>
      <c r="B18" s="33" t="s">
        <v>56</v>
      </c>
      <c r="C18" s="33" t="s">
        <v>35</v>
      </c>
      <c r="D18" s="33" t="s">
        <v>57</v>
      </c>
      <c r="E18" s="33" t="s">
        <v>22</v>
      </c>
      <c r="F18" s="12" t="s">
        <v>58</v>
      </c>
      <c r="G18" s="33" t="s">
        <v>59</v>
      </c>
      <c r="H18" s="12" t="s">
        <v>60</v>
      </c>
      <c r="I18" s="33">
        <f>K18</f>
        <v>100</v>
      </c>
      <c r="J18" s="12" t="s">
        <v>26</v>
      </c>
      <c r="K18" s="68">
        <v>100</v>
      </c>
      <c r="L18" s="64"/>
    </row>
    <row r="19" s="46" customFormat="1" ht="57.75" customHeight="1" spans="1:12">
      <c r="A19" s="58"/>
      <c r="B19" s="33" t="s">
        <v>61</v>
      </c>
      <c r="C19" s="33" t="s">
        <v>35</v>
      </c>
      <c r="D19" s="33" t="s">
        <v>57</v>
      </c>
      <c r="E19" s="33" t="s">
        <v>22</v>
      </c>
      <c r="F19" s="33" t="s">
        <v>62</v>
      </c>
      <c r="G19" s="33" t="s">
        <v>63</v>
      </c>
      <c r="H19" s="12" t="s">
        <v>55</v>
      </c>
      <c r="I19" s="33">
        <v>300</v>
      </c>
      <c r="J19" s="12" t="s">
        <v>26</v>
      </c>
      <c r="K19" s="68">
        <v>300</v>
      </c>
      <c r="L19" s="64"/>
    </row>
    <row r="20" s="46" customFormat="1" ht="63" customHeight="1" spans="1:12">
      <c r="A20" s="58"/>
      <c r="B20" s="33" t="s">
        <v>64</v>
      </c>
      <c r="C20" s="12" t="s">
        <v>65</v>
      </c>
      <c r="D20" s="12" t="s">
        <v>66</v>
      </c>
      <c r="E20" s="33" t="s">
        <v>22</v>
      </c>
      <c r="F20" s="12" t="s">
        <v>67</v>
      </c>
      <c r="G20" s="33" t="s">
        <v>68</v>
      </c>
      <c r="H20" s="12" t="s">
        <v>55</v>
      </c>
      <c r="I20" s="33">
        <f>K20</f>
        <v>200</v>
      </c>
      <c r="J20" s="12" t="s">
        <v>26</v>
      </c>
      <c r="K20" s="69">
        <v>200</v>
      </c>
      <c r="L20" s="64"/>
    </row>
    <row r="21" s="46" customFormat="1" ht="232" customHeight="1" spans="1:12">
      <c r="A21" s="58"/>
      <c r="B21" s="33" t="s">
        <v>69</v>
      </c>
      <c r="C21" s="33" t="s">
        <v>35</v>
      </c>
      <c r="D21" s="12" t="s">
        <v>70</v>
      </c>
      <c r="E21" s="33" t="s">
        <v>22</v>
      </c>
      <c r="F21" s="12" t="s">
        <v>71</v>
      </c>
      <c r="G21" s="59" t="s">
        <v>72</v>
      </c>
      <c r="H21" s="11" t="s">
        <v>73</v>
      </c>
      <c r="I21" s="66">
        <f>K21</f>
        <v>400</v>
      </c>
      <c r="J21" s="70" t="s">
        <v>26</v>
      </c>
      <c r="K21" s="71">
        <v>400</v>
      </c>
      <c r="L21" s="64"/>
    </row>
    <row r="22" s="49" customFormat="1" customHeight="1" spans="1:12">
      <c r="A22" s="60" t="s">
        <v>74</v>
      </c>
      <c r="B22" s="60"/>
      <c r="C22" s="60"/>
      <c r="D22" s="60"/>
      <c r="E22" s="60"/>
      <c r="F22" s="60"/>
      <c r="G22" s="60"/>
      <c r="H22" s="60"/>
      <c r="I22" s="60"/>
      <c r="J22" s="60"/>
      <c r="K22" s="60"/>
      <c r="L22" s="60"/>
    </row>
    <row r="23" spans="1:12">
      <c r="A23" s="60"/>
      <c r="B23" s="60"/>
      <c r="C23" s="60"/>
      <c r="D23" s="60"/>
      <c r="E23" s="60"/>
      <c r="F23" s="60"/>
      <c r="G23" s="60"/>
      <c r="H23" s="60"/>
      <c r="I23" s="60"/>
      <c r="J23" s="60"/>
      <c r="K23" s="60"/>
      <c r="L23" s="60"/>
    </row>
    <row r="24" spans="1:12">
      <c r="A24" s="60"/>
      <c r="B24" s="60"/>
      <c r="C24" s="60"/>
      <c r="D24" s="60"/>
      <c r="E24" s="60"/>
      <c r="F24" s="60"/>
      <c r="G24" s="60"/>
      <c r="H24" s="60"/>
      <c r="I24" s="60"/>
      <c r="J24" s="60"/>
      <c r="K24" s="60"/>
      <c r="L24" s="60"/>
    </row>
    <row r="25" ht="72.75" customHeight="1" spans="1:12">
      <c r="A25" s="60"/>
      <c r="B25" s="60"/>
      <c r="C25" s="60"/>
      <c r="D25" s="60"/>
      <c r="E25" s="60"/>
      <c r="F25" s="60"/>
      <c r="G25" s="60"/>
      <c r="H25" s="60"/>
      <c r="I25" s="60"/>
      <c r="J25" s="60"/>
      <c r="K25" s="60"/>
      <c r="L25" s="60"/>
    </row>
  </sheetData>
  <mergeCells count="16">
    <mergeCell ref="A1:B1"/>
    <mergeCell ref="A2:L2"/>
    <mergeCell ref="J4:K4"/>
    <mergeCell ref="A4:A7"/>
    <mergeCell ref="A16:A21"/>
    <mergeCell ref="B4:B7"/>
    <mergeCell ref="C4:C7"/>
    <mergeCell ref="D4:D7"/>
    <mergeCell ref="E4:E7"/>
    <mergeCell ref="F4:F7"/>
    <mergeCell ref="G4:G7"/>
    <mergeCell ref="H4:H7"/>
    <mergeCell ref="I4:I7"/>
    <mergeCell ref="J5:J6"/>
    <mergeCell ref="K5:K6"/>
    <mergeCell ref="A22:L25"/>
  </mergeCells>
  <pageMargins left="0.708333333333333" right="0.118055555555556" top="0.236111111111111" bottom="0.432638888888889" header="0.275" footer="0.511805555555556"/>
  <pageSetup paperSize="9" scale="60" orientation="landscape" useFirstPageNumber="1" horizontalDpi="600" verticalDpi="600"/>
  <headerFooter alignWithMargins="0">
    <oddFooter>&amp;C&amp;"Times New Roman"— &amp;P —</oddFooter>
  </headerFooter>
  <ignoredErrors>
    <ignoredError sqref="I13 I1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zoomScaleSheetLayoutView="60" workbookViewId="0">
      <pane ySplit="4" topLeftCell="A11" activePane="bottomLeft" state="frozen"/>
      <selection/>
      <selection pane="bottomLeft" activeCell="M11" sqref="M11"/>
    </sheetView>
  </sheetViews>
  <sheetFormatPr defaultColWidth="9" defaultRowHeight="30" customHeight="1"/>
  <cols>
    <col min="1" max="1" width="5.5" style="1" customWidth="1"/>
    <col min="2" max="2" width="24.75" style="1" customWidth="1"/>
    <col min="3" max="3" width="12.625" style="1" customWidth="1"/>
    <col min="4" max="4" width="9.25" style="1" customWidth="1"/>
    <col min="5" max="5" width="10.625" style="36" customWidth="1"/>
    <col min="6" max="6" width="15.75" style="8" customWidth="1"/>
    <col min="7" max="7" width="44" style="1" customWidth="1"/>
    <col min="8" max="8" width="22.5" style="1" customWidth="1"/>
    <col min="9" max="9" width="37.875" style="1" customWidth="1"/>
    <col min="10" max="10" width="14.25" style="20" customWidth="1"/>
    <col min="11" max="11" width="8.125" style="1" customWidth="1"/>
    <col min="12" max="16384" width="9" style="1"/>
  </cols>
  <sheetData>
    <row r="1" ht="22" customHeight="1" spans="1:2">
      <c r="A1" s="7" t="s">
        <v>75</v>
      </c>
      <c r="B1" s="7"/>
    </row>
    <row r="2" ht="35" customHeight="1" spans="1:11">
      <c r="A2" s="9" t="s">
        <v>76</v>
      </c>
      <c r="B2" s="9"/>
      <c r="C2" s="9"/>
      <c r="D2" s="9"/>
      <c r="E2" s="9"/>
      <c r="F2" s="9"/>
      <c r="G2" s="9"/>
      <c r="H2" s="9"/>
      <c r="I2" s="9"/>
      <c r="J2" s="29"/>
      <c r="K2" s="9"/>
    </row>
    <row r="3" s="2" customFormat="1" ht="51" customHeight="1" spans="1:11">
      <c r="A3" s="17" t="s">
        <v>77</v>
      </c>
      <c r="B3" s="17" t="s">
        <v>78</v>
      </c>
      <c r="C3" s="17" t="s">
        <v>79</v>
      </c>
      <c r="D3" s="17" t="s">
        <v>80</v>
      </c>
      <c r="E3" s="17" t="s">
        <v>81</v>
      </c>
      <c r="F3" s="16" t="s">
        <v>82</v>
      </c>
      <c r="G3" s="17" t="s">
        <v>83</v>
      </c>
      <c r="H3" s="17" t="s">
        <v>84</v>
      </c>
      <c r="I3" s="17" t="s">
        <v>85</v>
      </c>
      <c r="J3" s="16" t="s">
        <v>86</v>
      </c>
      <c r="K3" s="17" t="s">
        <v>87</v>
      </c>
    </row>
    <row r="4" s="2" customFormat="1" ht="54" customHeight="1" spans="1:11">
      <c r="A4" s="17" t="s">
        <v>88</v>
      </c>
      <c r="B4" s="17"/>
      <c r="C4" s="17"/>
      <c r="D4" s="17"/>
      <c r="E4" s="17"/>
      <c r="F4" s="16"/>
      <c r="G4" s="17"/>
      <c r="H4" s="17"/>
      <c r="I4" s="17"/>
      <c r="J4" s="16">
        <v>4208</v>
      </c>
      <c r="K4" s="17"/>
    </row>
    <row r="5" s="3" customFormat="1" ht="143" customHeight="1" spans="1:11">
      <c r="A5" s="18">
        <v>1</v>
      </c>
      <c r="B5" s="11" t="s">
        <v>89</v>
      </c>
      <c r="C5" s="11" t="s">
        <v>90</v>
      </c>
      <c r="D5" s="11" t="s">
        <v>91</v>
      </c>
      <c r="E5" s="18"/>
      <c r="F5" s="12" t="s">
        <v>92</v>
      </c>
      <c r="G5" s="11" t="s">
        <v>93</v>
      </c>
      <c r="H5" s="12" t="s">
        <v>94</v>
      </c>
      <c r="I5" s="37" t="s">
        <v>95</v>
      </c>
      <c r="J5" s="12">
        <v>700</v>
      </c>
      <c r="K5" s="43" t="s">
        <v>96</v>
      </c>
    </row>
    <row r="6" s="3" customFormat="1" ht="239" customHeight="1" spans="1:16">
      <c r="A6" s="18">
        <v>2</v>
      </c>
      <c r="B6" s="11" t="s">
        <v>97</v>
      </c>
      <c r="C6" s="11" t="s">
        <v>90</v>
      </c>
      <c r="D6" s="11" t="s">
        <v>98</v>
      </c>
      <c r="E6" s="18"/>
      <c r="F6" s="33" t="s">
        <v>99</v>
      </c>
      <c r="G6" s="19" t="s">
        <v>100</v>
      </c>
      <c r="H6" s="18" t="s">
        <v>101</v>
      </c>
      <c r="I6" s="11" t="s">
        <v>102</v>
      </c>
      <c r="J6" s="12">
        <v>20</v>
      </c>
      <c r="K6" s="43" t="s">
        <v>96</v>
      </c>
      <c r="L6" s="2"/>
      <c r="M6" s="2"/>
      <c r="N6" s="2"/>
      <c r="O6" s="2"/>
      <c r="P6" s="2"/>
    </row>
    <row r="7" s="2" customFormat="1" ht="171" customHeight="1" spans="1:11">
      <c r="A7" s="18">
        <v>3</v>
      </c>
      <c r="B7" s="37" t="s">
        <v>103</v>
      </c>
      <c r="C7" s="11" t="s">
        <v>90</v>
      </c>
      <c r="D7" s="11" t="s">
        <v>98</v>
      </c>
      <c r="E7" s="18"/>
      <c r="F7" s="33" t="s">
        <v>99</v>
      </c>
      <c r="G7" s="19" t="s">
        <v>104</v>
      </c>
      <c r="H7" s="18" t="s">
        <v>105</v>
      </c>
      <c r="I7" s="44" t="s">
        <v>106</v>
      </c>
      <c r="J7" s="12">
        <v>700</v>
      </c>
      <c r="K7" s="11" t="s">
        <v>96</v>
      </c>
    </row>
    <row r="8" s="2" customFormat="1" ht="170" customHeight="1" spans="1:11">
      <c r="A8" s="18">
        <v>4</v>
      </c>
      <c r="B8" s="37" t="s">
        <v>107</v>
      </c>
      <c r="C8" s="11" t="s">
        <v>90</v>
      </c>
      <c r="D8" s="11" t="s">
        <v>91</v>
      </c>
      <c r="E8" s="18"/>
      <c r="F8" s="33" t="s">
        <v>99</v>
      </c>
      <c r="G8" s="19" t="s">
        <v>108</v>
      </c>
      <c r="H8" s="38" t="s">
        <v>109</v>
      </c>
      <c r="I8" s="45" t="s">
        <v>110</v>
      </c>
      <c r="J8" s="11">
        <v>600</v>
      </c>
      <c r="K8" s="11" t="s">
        <v>96</v>
      </c>
    </row>
    <row r="9" s="2" customFormat="1" ht="256" customHeight="1" spans="1:11">
      <c r="A9" s="18">
        <v>5</v>
      </c>
      <c r="B9" s="19" t="s">
        <v>111</v>
      </c>
      <c r="C9" s="11" t="s">
        <v>90</v>
      </c>
      <c r="D9" s="11" t="s">
        <v>91</v>
      </c>
      <c r="E9" s="18"/>
      <c r="F9" s="12" t="s">
        <v>112</v>
      </c>
      <c r="G9" s="11" t="s">
        <v>113</v>
      </c>
      <c r="H9" s="38" t="s">
        <v>113</v>
      </c>
      <c r="I9" s="37" t="s">
        <v>114</v>
      </c>
      <c r="J9" s="12">
        <v>150</v>
      </c>
      <c r="K9" s="11" t="s">
        <v>96</v>
      </c>
    </row>
    <row r="10" s="2" customFormat="1" ht="216" customHeight="1" spans="1:11">
      <c r="A10" s="18">
        <v>6</v>
      </c>
      <c r="B10" s="37" t="s">
        <v>115</v>
      </c>
      <c r="C10" s="11" t="s">
        <v>90</v>
      </c>
      <c r="D10" s="11" t="s">
        <v>91</v>
      </c>
      <c r="E10" s="18"/>
      <c r="F10" s="12" t="s">
        <v>112</v>
      </c>
      <c r="G10" s="11" t="s">
        <v>116</v>
      </c>
      <c r="H10" s="11" t="s">
        <v>116</v>
      </c>
      <c r="I10" s="37" t="s">
        <v>117</v>
      </c>
      <c r="J10" s="12">
        <v>100</v>
      </c>
      <c r="K10" s="11" t="s">
        <v>96</v>
      </c>
    </row>
    <row r="11" s="2" customFormat="1" ht="78" customHeight="1" spans="1:11">
      <c r="A11" s="18">
        <v>7</v>
      </c>
      <c r="B11" s="39" t="s">
        <v>118</v>
      </c>
      <c r="C11" s="11" t="s">
        <v>90</v>
      </c>
      <c r="D11" s="11" t="s">
        <v>98</v>
      </c>
      <c r="E11" s="18"/>
      <c r="F11" s="11" t="s">
        <v>119</v>
      </c>
      <c r="G11" s="19" t="s">
        <v>108</v>
      </c>
      <c r="H11" s="18" t="s">
        <v>101</v>
      </c>
      <c r="I11" s="44" t="s">
        <v>106</v>
      </c>
      <c r="J11" s="12">
        <v>500</v>
      </c>
      <c r="K11" s="43" t="s">
        <v>96</v>
      </c>
    </row>
    <row r="12" s="2" customFormat="1" ht="60" customHeight="1" spans="1:11">
      <c r="A12" s="18">
        <v>8</v>
      </c>
      <c r="B12" s="39" t="s">
        <v>120</v>
      </c>
      <c r="C12" s="11" t="s">
        <v>90</v>
      </c>
      <c r="D12" s="11" t="s">
        <v>98</v>
      </c>
      <c r="E12" s="18"/>
      <c r="F12" s="35" t="s">
        <v>121</v>
      </c>
      <c r="G12" s="19" t="s">
        <v>122</v>
      </c>
      <c r="H12" s="40" t="s">
        <v>123</v>
      </c>
      <c r="I12" s="17" t="s">
        <v>124</v>
      </c>
      <c r="J12" s="12">
        <v>700</v>
      </c>
      <c r="K12" s="43" t="s">
        <v>96</v>
      </c>
    </row>
    <row r="13" s="2" customFormat="1" ht="60" customHeight="1" spans="1:11">
      <c r="A13" s="18">
        <v>9</v>
      </c>
      <c r="B13" s="11" t="s">
        <v>125</v>
      </c>
      <c r="C13" s="11" t="s">
        <v>90</v>
      </c>
      <c r="D13" s="11" t="s">
        <v>126</v>
      </c>
      <c r="E13" s="18" t="s">
        <v>127</v>
      </c>
      <c r="F13" s="33" t="s">
        <v>99</v>
      </c>
      <c r="G13" s="19" t="s">
        <v>128</v>
      </c>
      <c r="H13" s="18" t="s">
        <v>101</v>
      </c>
      <c r="I13" s="18" t="s">
        <v>129</v>
      </c>
      <c r="J13" s="12">
        <v>20</v>
      </c>
      <c r="K13" s="11" t="s">
        <v>96</v>
      </c>
    </row>
    <row r="14" s="2" customFormat="1" ht="60" customHeight="1" spans="1:11">
      <c r="A14" s="18">
        <v>10</v>
      </c>
      <c r="B14" s="11" t="s">
        <v>130</v>
      </c>
      <c r="C14" s="11" t="s">
        <v>131</v>
      </c>
      <c r="D14" s="11" t="s">
        <v>132</v>
      </c>
      <c r="E14" s="18" t="s">
        <v>96</v>
      </c>
      <c r="F14" s="35" t="s">
        <v>121</v>
      </c>
      <c r="G14" s="11" t="s">
        <v>133</v>
      </c>
      <c r="H14" s="18" t="s">
        <v>101</v>
      </c>
      <c r="I14" s="11" t="s">
        <v>134</v>
      </c>
      <c r="J14" s="12">
        <v>20</v>
      </c>
      <c r="K14" s="11" t="s">
        <v>96</v>
      </c>
    </row>
    <row r="15" s="2" customFormat="1" ht="60" customHeight="1" spans="1:11">
      <c r="A15" s="18">
        <v>11</v>
      </c>
      <c r="B15" s="11" t="s">
        <v>135</v>
      </c>
      <c r="C15" s="11" t="s">
        <v>131</v>
      </c>
      <c r="D15" s="11" t="s">
        <v>132</v>
      </c>
      <c r="E15" s="18" t="s">
        <v>96</v>
      </c>
      <c r="F15" s="35" t="s">
        <v>121</v>
      </c>
      <c r="G15" s="19" t="s">
        <v>136</v>
      </c>
      <c r="H15" s="18" t="s">
        <v>101</v>
      </c>
      <c r="I15" s="11" t="s">
        <v>137</v>
      </c>
      <c r="J15" s="12">
        <v>13</v>
      </c>
      <c r="K15" s="11" t="s">
        <v>96</v>
      </c>
    </row>
    <row r="16" s="2" customFormat="1" ht="127" customHeight="1" spans="1:11">
      <c r="A16" s="18">
        <v>12</v>
      </c>
      <c r="B16" s="11" t="s">
        <v>138</v>
      </c>
      <c r="C16" s="11" t="s">
        <v>131</v>
      </c>
      <c r="D16" s="11" t="s">
        <v>132</v>
      </c>
      <c r="E16" s="18" t="s">
        <v>96</v>
      </c>
      <c r="F16" s="35" t="s">
        <v>121</v>
      </c>
      <c r="G16" s="19" t="s">
        <v>139</v>
      </c>
      <c r="H16" s="18" t="s">
        <v>101</v>
      </c>
      <c r="I16" s="11" t="s">
        <v>140</v>
      </c>
      <c r="J16" s="12">
        <v>27</v>
      </c>
      <c r="K16" s="11" t="s">
        <v>127</v>
      </c>
    </row>
    <row r="17" s="2" customFormat="1" ht="247" customHeight="1" spans="1:11">
      <c r="A17" s="18">
        <v>13</v>
      </c>
      <c r="B17" s="11" t="s">
        <v>141</v>
      </c>
      <c r="C17" s="11" t="s">
        <v>142</v>
      </c>
      <c r="D17" s="11" t="s">
        <v>132</v>
      </c>
      <c r="E17" s="18"/>
      <c r="F17" s="18" t="s">
        <v>143</v>
      </c>
      <c r="G17" s="19" t="s">
        <v>144</v>
      </c>
      <c r="H17" s="18" t="s">
        <v>101</v>
      </c>
      <c r="I17" s="18" t="s">
        <v>145</v>
      </c>
      <c r="J17" s="12">
        <v>60</v>
      </c>
      <c r="K17" s="43" t="s">
        <v>96</v>
      </c>
    </row>
    <row r="18" s="2" customFormat="1" ht="106" customHeight="1" spans="1:11">
      <c r="A18" s="18">
        <v>14</v>
      </c>
      <c r="B18" s="11" t="s">
        <v>146</v>
      </c>
      <c r="C18" s="11" t="s">
        <v>142</v>
      </c>
      <c r="D18" s="11" t="s">
        <v>132</v>
      </c>
      <c r="E18" s="18"/>
      <c r="F18" s="33" t="s">
        <v>147</v>
      </c>
      <c r="G18" s="19" t="s">
        <v>148</v>
      </c>
      <c r="H18" s="33" t="s">
        <v>149</v>
      </c>
      <c r="I18" s="19" t="s">
        <v>150</v>
      </c>
      <c r="J18" s="12">
        <v>180</v>
      </c>
      <c r="K18" s="11" t="s">
        <v>96</v>
      </c>
    </row>
    <row r="19" s="2" customFormat="1" ht="113" customHeight="1" spans="1:11">
      <c r="A19" s="18">
        <v>15</v>
      </c>
      <c r="B19" s="11" t="s">
        <v>151</v>
      </c>
      <c r="C19" s="11" t="s">
        <v>152</v>
      </c>
      <c r="D19" s="11" t="s">
        <v>132</v>
      </c>
      <c r="E19" s="18" t="s">
        <v>96</v>
      </c>
      <c r="F19" s="41" t="s">
        <v>153</v>
      </c>
      <c r="G19" s="19" t="s">
        <v>154</v>
      </c>
      <c r="H19" s="18" t="s">
        <v>155</v>
      </c>
      <c r="I19" s="18" t="s">
        <v>102</v>
      </c>
      <c r="J19" s="12">
        <v>40</v>
      </c>
      <c r="K19" s="11" t="s">
        <v>96</v>
      </c>
    </row>
    <row r="20" s="2" customFormat="1" ht="80" customHeight="1" spans="1:11">
      <c r="A20" s="18">
        <v>16</v>
      </c>
      <c r="B20" s="18" t="s">
        <v>34</v>
      </c>
      <c r="C20" s="11" t="s">
        <v>90</v>
      </c>
      <c r="D20" s="11" t="s">
        <v>156</v>
      </c>
      <c r="E20" s="18"/>
      <c r="F20" s="11" t="s">
        <v>119</v>
      </c>
      <c r="G20" s="42" t="s">
        <v>157</v>
      </c>
      <c r="H20" s="11" t="s">
        <v>158</v>
      </c>
      <c r="I20" s="11" t="s">
        <v>159</v>
      </c>
      <c r="J20" s="11">
        <v>378</v>
      </c>
      <c r="K20" s="11" t="s">
        <v>96</v>
      </c>
    </row>
  </sheetData>
  <autoFilter xmlns:etc="http://www.wps.cn/officeDocument/2017/etCustomData" ref="A4:P20" etc:filterBottomFollowUsedRange="0">
    <extLst/>
  </autoFilter>
  <mergeCells count="3">
    <mergeCell ref="A1:B1"/>
    <mergeCell ref="A2:K2"/>
    <mergeCell ref="A4:D4"/>
  </mergeCells>
  <conditionalFormatting sqref="B11:B12">
    <cfRule type="duplicateValues" dxfId="0" priority="1"/>
  </conditionalFormatting>
  <pageMargins left="0.314583333333333" right="0.251388888888889" top="0.511805555555556" bottom="0.590277777777778" header="0.298611111111111" footer="0.354166666666667"/>
  <pageSetup paperSize="9" scale="75" fitToHeight="0" orientation="landscape" useFirstPageNumber="1" horizontalDpi="600" verticalDpi="600"/>
  <headerFooter alignWithMargins="0">
    <oddFooter>&amp;C&amp;"Times New Roman"— &amp;P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zoomScaleSheetLayoutView="60" workbookViewId="0">
      <pane ySplit="4" topLeftCell="A26" activePane="bottomLeft" state="frozen"/>
      <selection/>
      <selection pane="bottomLeft" activeCell="G6" sqref="G6"/>
    </sheetView>
  </sheetViews>
  <sheetFormatPr defaultColWidth="9" defaultRowHeight="30" customHeight="1"/>
  <cols>
    <col min="1" max="1" width="6.25" style="1" customWidth="1"/>
    <col min="2" max="2" width="20.5083333333333" style="1" customWidth="1"/>
    <col min="3" max="3" width="13.875" style="1" customWidth="1"/>
    <col min="4" max="4" width="16" style="1" customWidth="1"/>
    <col min="5" max="5" width="7.125" style="25" customWidth="1"/>
    <col min="6" max="6" width="13.875" style="8" customWidth="1"/>
    <col min="7" max="7" width="26.875" style="1" customWidth="1"/>
    <col min="8" max="8" width="12.125" style="1" customWidth="1"/>
    <col min="9" max="9" width="33.875" style="1" customWidth="1"/>
    <col min="10" max="10" width="13.25" style="20" customWidth="1"/>
    <col min="11" max="11" width="8.5" style="26" customWidth="1"/>
    <col min="12" max="249" width="12.125" style="1" customWidth="1"/>
    <col min="250" max="16384" width="9" style="1"/>
  </cols>
  <sheetData>
    <row r="1" s="1" customFormat="1" ht="24" customHeight="1" spans="1:11">
      <c r="A1" s="7" t="s">
        <v>160</v>
      </c>
      <c r="B1" s="7"/>
      <c r="E1" s="25"/>
      <c r="F1" s="8"/>
      <c r="J1" s="20"/>
      <c r="K1" s="26"/>
    </row>
    <row r="2" s="1" customFormat="1" ht="36" customHeight="1" spans="1:11">
      <c r="A2" s="9" t="s">
        <v>161</v>
      </c>
      <c r="B2" s="9"/>
      <c r="C2" s="9"/>
      <c r="D2" s="9"/>
      <c r="E2" s="27"/>
      <c r="F2" s="9"/>
      <c r="G2" s="9"/>
      <c r="H2" s="9"/>
      <c r="I2" s="9"/>
      <c r="J2" s="29"/>
      <c r="K2" s="27"/>
    </row>
    <row r="3" s="2" customFormat="1" ht="40" customHeight="1" spans="1:11">
      <c r="A3" s="17" t="s">
        <v>77</v>
      </c>
      <c r="B3" s="17" t="s">
        <v>78</v>
      </c>
      <c r="C3" s="17" t="s">
        <v>79</v>
      </c>
      <c r="D3" s="17" t="s">
        <v>80</v>
      </c>
      <c r="E3" s="17" t="s">
        <v>81</v>
      </c>
      <c r="F3" s="16" t="s">
        <v>82</v>
      </c>
      <c r="G3" s="17" t="s">
        <v>83</v>
      </c>
      <c r="H3" s="17" t="s">
        <v>84</v>
      </c>
      <c r="I3" s="17" t="s">
        <v>85</v>
      </c>
      <c r="J3" s="16" t="s">
        <v>86</v>
      </c>
      <c r="K3" s="17" t="s">
        <v>87</v>
      </c>
    </row>
    <row r="4" s="30" customFormat="1" ht="48" customHeight="1" spans="1:11">
      <c r="A4" s="31" t="s">
        <v>88</v>
      </c>
      <c r="B4" s="31"/>
      <c r="C4" s="31"/>
      <c r="D4" s="31"/>
      <c r="E4" s="31"/>
      <c r="F4" s="32"/>
      <c r="G4" s="31"/>
      <c r="H4" s="31"/>
      <c r="I4" s="31"/>
      <c r="J4" s="32">
        <f>SUM(J5:J12)</f>
        <v>798.62</v>
      </c>
      <c r="K4" s="31"/>
    </row>
    <row r="5" s="2" customFormat="1" ht="92" customHeight="1" spans="1:11">
      <c r="A5" s="18">
        <v>1</v>
      </c>
      <c r="B5" s="11" t="s">
        <v>162</v>
      </c>
      <c r="C5" s="11" t="s">
        <v>163</v>
      </c>
      <c r="D5" s="11" t="s">
        <v>132</v>
      </c>
      <c r="E5" s="18" t="s">
        <v>127</v>
      </c>
      <c r="F5" s="33" t="s">
        <v>164</v>
      </c>
      <c r="G5" s="19" t="s">
        <v>165</v>
      </c>
      <c r="H5" s="18" t="s">
        <v>166</v>
      </c>
      <c r="I5" s="18" t="s">
        <v>167</v>
      </c>
      <c r="J5" s="12">
        <v>70</v>
      </c>
      <c r="K5" s="18" t="s">
        <v>96</v>
      </c>
    </row>
    <row r="6" s="2" customFormat="1" ht="68.1" customHeight="1" spans="1:11">
      <c r="A6" s="18">
        <v>2</v>
      </c>
      <c r="B6" s="11" t="s">
        <v>168</v>
      </c>
      <c r="C6" s="11" t="s">
        <v>169</v>
      </c>
      <c r="D6" s="11" t="s">
        <v>170</v>
      </c>
      <c r="E6" s="18" t="s">
        <v>127</v>
      </c>
      <c r="F6" s="34" t="s">
        <v>171</v>
      </c>
      <c r="G6" s="19" t="s">
        <v>172</v>
      </c>
      <c r="H6" s="18" t="s">
        <v>173</v>
      </c>
      <c r="I6" s="18" t="s">
        <v>174</v>
      </c>
      <c r="J6" s="12">
        <v>253.8</v>
      </c>
      <c r="K6" s="18" t="s">
        <v>96</v>
      </c>
    </row>
    <row r="7" s="2" customFormat="1" ht="84.95" customHeight="1" spans="1:11">
      <c r="A7" s="18">
        <v>3</v>
      </c>
      <c r="B7" s="11" t="s">
        <v>175</v>
      </c>
      <c r="C7" s="11" t="s">
        <v>176</v>
      </c>
      <c r="D7" s="11" t="s">
        <v>132</v>
      </c>
      <c r="E7" s="18"/>
      <c r="F7" s="16" t="s">
        <v>177</v>
      </c>
      <c r="G7" s="19" t="s">
        <v>178</v>
      </c>
      <c r="H7" s="17" t="s">
        <v>179</v>
      </c>
      <c r="I7" s="17" t="s">
        <v>180</v>
      </c>
      <c r="J7" s="12">
        <v>180</v>
      </c>
      <c r="K7" s="18" t="s">
        <v>96</v>
      </c>
    </row>
    <row r="8" s="2" customFormat="1" ht="109" customHeight="1" spans="1:11">
      <c r="A8" s="18">
        <v>4</v>
      </c>
      <c r="B8" s="11" t="s">
        <v>181</v>
      </c>
      <c r="C8" s="11" t="s">
        <v>182</v>
      </c>
      <c r="D8" s="11" t="s">
        <v>183</v>
      </c>
      <c r="E8" s="18" t="s">
        <v>127</v>
      </c>
      <c r="F8" s="33" t="s">
        <v>184</v>
      </c>
      <c r="G8" s="19" t="s">
        <v>185</v>
      </c>
      <c r="H8" s="18" t="s">
        <v>101</v>
      </c>
      <c r="I8" s="11" t="s">
        <v>186</v>
      </c>
      <c r="J8" s="12">
        <v>27</v>
      </c>
      <c r="K8" s="18" t="s">
        <v>96</v>
      </c>
    </row>
    <row r="9" s="2" customFormat="1" ht="148" customHeight="1" spans="1:11">
      <c r="A9" s="18">
        <v>5</v>
      </c>
      <c r="B9" s="11" t="s">
        <v>187</v>
      </c>
      <c r="C9" s="11" t="s">
        <v>188</v>
      </c>
      <c r="D9" s="11" t="s">
        <v>189</v>
      </c>
      <c r="E9" s="18" t="s">
        <v>96</v>
      </c>
      <c r="F9" s="33" t="s">
        <v>190</v>
      </c>
      <c r="G9" s="19" t="s">
        <v>191</v>
      </c>
      <c r="H9" s="17" t="s">
        <v>179</v>
      </c>
      <c r="I9" s="11" t="s">
        <v>192</v>
      </c>
      <c r="J9" s="12">
        <v>64.8</v>
      </c>
      <c r="K9" s="18" t="s">
        <v>96</v>
      </c>
    </row>
    <row r="10" s="2" customFormat="1" ht="145" customHeight="1" spans="1:11">
      <c r="A10" s="18">
        <v>6</v>
      </c>
      <c r="B10" s="11" t="s">
        <v>193</v>
      </c>
      <c r="C10" s="11" t="s">
        <v>194</v>
      </c>
      <c r="D10" s="11" t="s">
        <v>195</v>
      </c>
      <c r="E10" s="18" t="s">
        <v>96</v>
      </c>
      <c r="F10" s="33" t="s">
        <v>196</v>
      </c>
      <c r="G10" s="19" t="s">
        <v>197</v>
      </c>
      <c r="H10" s="18" t="s">
        <v>198</v>
      </c>
      <c r="I10" s="11" t="s">
        <v>199</v>
      </c>
      <c r="J10" s="12">
        <v>27</v>
      </c>
      <c r="K10" s="18" t="s">
        <v>96</v>
      </c>
    </row>
    <row r="11" s="2" customFormat="1" ht="93.95" customHeight="1" spans="1:11">
      <c r="A11" s="18">
        <v>7</v>
      </c>
      <c r="B11" s="11" t="s">
        <v>200</v>
      </c>
      <c r="C11" s="11" t="s">
        <v>194</v>
      </c>
      <c r="D11" s="11" t="s">
        <v>201</v>
      </c>
      <c r="E11" s="18"/>
      <c r="F11" s="11" t="s">
        <v>202</v>
      </c>
      <c r="G11" s="19" t="s">
        <v>203</v>
      </c>
      <c r="H11" s="17" t="s">
        <v>204</v>
      </c>
      <c r="I11" s="18" t="s">
        <v>205</v>
      </c>
      <c r="J11" s="12">
        <v>93.6</v>
      </c>
      <c r="K11" s="18" t="s">
        <v>96</v>
      </c>
    </row>
    <row r="12" s="2" customFormat="1" ht="81.95" customHeight="1" spans="1:11">
      <c r="A12" s="18">
        <v>8</v>
      </c>
      <c r="B12" s="11" t="s">
        <v>206</v>
      </c>
      <c r="C12" s="11" t="s">
        <v>207</v>
      </c>
      <c r="D12" s="11" t="s">
        <v>98</v>
      </c>
      <c r="E12" s="18"/>
      <c r="F12" s="35" t="s">
        <v>121</v>
      </c>
      <c r="G12" s="11" t="s">
        <v>208</v>
      </c>
      <c r="H12" s="17" t="s">
        <v>179</v>
      </c>
      <c r="I12" s="18" t="s">
        <v>205</v>
      </c>
      <c r="J12" s="11">
        <v>82.42</v>
      </c>
      <c r="K12" s="18" t="s">
        <v>96</v>
      </c>
    </row>
  </sheetData>
  <autoFilter xmlns:etc="http://www.wps.cn/officeDocument/2017/etCustomData" ref="A4:K12" etc:filterBottomFollowUsedRange="0">
    <extLst/>
  </autoFilter>
  <mergeCells count="3">
    <mergeCell ref="A1:B1"/>
    <mergeCell ref="A2:K2"/>
    <mergeCell ref="A4:D4"/>
  </mergeCells>
  <conditionalFormatting sqref="B7">
    <cfRule type="duplicateValues" dxfId="0" priority="2"/>
  </conditionalFormatting>
  <conditionalFormatting sqref="B8">
    <cfRule type="duplicateValues" dxfId="0" priority="1"/>
  </conditionalFormatting>
  <pageMargins left="0.310416666666667" right="0.251388888888889" top="0.590277777777778" bottom="0.239583333333333" header="0.298611111111111" footer="0.298611111111111"/>
  <pageSetup paperSize="9" scale="85" fitToHeight="0" orientation="landscape" horizontalDpi="600"/>
  <headerFooter alignWithMargins="0">
    <oddFooter>&amp;C&amp;"Times New Roman"— &amp;P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workbookViewId="0">
      <pane ySplit="4" topLeftCell="A5" activePane="bottomLeft" state="frozen"/>
      <selection/>
      <selection pane="bottomLeft" activeCell="D5" sqref="D5"/>
    </sheetView>
  </sheetViews>
  <sheetFormatPr defaultColWidth="9" defaultRowHeight="16.5" outlineLevelRow="4"/>
  <cols>
    <col min="1" max="1" width="4.75" style="1" customWidth="1"/>
    <col min="2" max="2" width="31.25" style="1" customWidth="1"/>
    <col min="3" max="3" width="11" style="1" customWidth="1"/>
    <col min="4" max="4" width="13.5" style="1" customWidth="1"/>
    <col min="5" max="5" width="7.25" style="25" customWidth="1"/>
    <col min="6" max="6" width="15.125" style="8" customWidth="1"/>
    <col min="7" max="7" width="34.5" style="1" customWidth="1"/>
    <col min="8" max="8" width="13.25" style="1" customWidth="1"/>
    <col min="9" max="9" width="25.875" style="1" customWidth="1"/>
    <col min="10" max="10" width="12.25" style="20" customWidth="1"/>
    <col min="11" max="11" width="9.875" style="26" customWidth="1"/>
    <col min="12" max="16384" width="9" style="1"/>
  </cols>
  <sheetData>
    <row r="1" ht="21" customHeight="1" spans="1:2">
      <c r="A1" s="7" t="s">
        <v>209</v>
      </c>
      <c r="B1" s="7"/>
    </row>
    <row r="2" ht="45.95" customHeight="1" spans="1:11">
      <c r="A2" s="9" t="s">
        <v>210</v>
      </c>
      <c r="B2" s="9"/>
      <c r="C2" s="9"/>
      <c r="D2" s="9"/>
      <c r="E2" s="27"/>
      <c r="F2" s="9"/>
      <c r="G2" s="9"/>
      <c r="H2" s="9"/>
      <c r="I2" s="9"/>
      <c r="J2" s="29"/>
      <c r="K2" s="27"/>
    </row>
    <row r="3" s="2" customFormat="1" ht="36" customHeight="1" spans="1:11">
      <c r="A3" s="11" t="s">
        <v>211</v>
      </c>
      <c r="B3" s="11" t="s">
        <v>4</v>
      </c>
      <c r="C3" s="11" t="s">
        <v>212</v>
      </c>
      <c r="D3" s="11" t="s">
        <v>6</v>
      </c>
      <c r="E3" s="11" t="s">
        <v>213</v>
      </c>
      <c r="F3" s="12" t="s">
        <v>7</v>
      </c>
      <c r="G3" s="11" t="s">
        <v>214</v>
      </c>
      <c r="H3" s="11" t="s">
        <v>9</v>
      </c>
      <c r="I3" s="11" t="s">
        <v>10</v>
      </c>
      <c r="J3" s="12" t="s">
        <v>86</v>
      </c>
      <c r="K3" s="11" t="s">
        <v>215</v>
      </c>
    </row>
    <row r="4" s="3" customFormat="1" ht="43" customHeight="1" spans="1:11">
      <c r="A4" s="17"/>
      <c r="B4" s="11" t="s">
        <v>216</v>
      </c>
      <c r="C4" s="17"/>
      <c r="D4" s="17"/>
      <c r="E4" s="17"/>
      <c r="F4" s="17"/>
      <c r="G4" s="17"/>
      <c r="H4" s="17"/>
      <c r="I4" s="17"/>
      <c r="J4" s="16">
        <f>SUM(J5:J5)</f>
        <v>540</v>
      </c>
      <c r="K4" s="17"/>
    </row>
    <row r="5" s="2" customFormat="1" ht="182" customHeight="1" spans="1:11">
      <c r="A5" s="17">
        <v>1</v>
      </c>
      <c r="B5" s="11" t="s">
        <v>217</v>
      </c>
      <c r="C5" s="11" t="s">
        <v>218</v>
      </c>
      <c r="D5" s="11" t="s">
        <v>219</v>
      </c>
      <c r="E5" s="11" t="s">
        <v>127</v>
      </c>
      <c r="F5" s="28" t="s">
        <v>220</v>
      </c>
      <c r="G5" s="19" t="s">
        <v>221</v>
      </c>
      <c r="H5" s="19" t="s">
        <v>222</v>
      </c>
      <c r="I5" s="19" t="s">
        <v>223</v>
      </c>
      <c r="J5" s="16">
        <v>540</v>
      </c>
      <c r="K5" s="11" t="s">
        <v>96</v>
      </c>
    </row>
  </sheetData>
  <autoFilter xmlns:etc="http://www.wps.cn/officeDocument/2017/etCustomData" ref="A4:K5" etc:filterBottomFollowUsedRange="0">
    <extLst/>
  </autoFilter>
  <mergeCells count="3">
    <mergeCell ref="A1:B1"/>
    <mergeCell ref="A2:K2"/>
    <mergeCell ref="B4:F4"/>
  </mergeCells>
  <pageMargins left="0.310416666666667" right="0.251388888888889" top="0.590277777777778" bottom="0.239583333333333" header="0.298611111111111" footer="0.298611111111111"/>
  <pageSetup paperSize="9" scale="74" fitToHeight="0" orientation="landscape" horizontalDpi="600"/>
  <headerFooter>
    <oddFooter>&amp;C&amp;"Times New Roman"— &amp;P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9" sqref="E9"/>
    </sheetView>
  </sheetViews>
  <sheetFormatPr defaultColWidth="9" defaultRowHeight="14.25"/>
  <cols>
    <col min="1" max="1" width="7.125" style="5" customWidth="1"/>
    <col min="2" max="2" width="30.125" style="5" customWidth="1"/>
    <col min="3" max="3" width="17.25" style="5" customWidth="1"/>
    <col min="4" max="4" width="9.25" style="5" customWidth="1"/>
    <col min="5" max="5" width="15.75" style="5" customWidth="1"/>
    <col min="6" max="6" width="27" style="5" customWidth="1"/>
    <col min="7" max="7" width="16.875" style="5" customWidth="1"/>
    <col min="8" max="8" width="30.875" style="5" customWidth="1"/>
    <col min="9" max="9" width="14.25" style="6" customWidth="1"/>
    <col min="10" max="241" width="12.125" style="5" customWidth="1"/>
    <col min="242" max="16384" width="9" style="5"/>
  </cols>
  <sheetData>
    <row r="1" s="1" customFormat="1" ht="24" customHeight="1" spans="1:9">
      <c r="A1" s="7" t="s">
        <v>224</v>
      </c>
      <c r="B1" s="7"/>
      <c r="E1" s="8"/>
      <c r="I1" s="20"/>
    </row>
    <row r="2" s="1" customFormat="1" ht="38.1" customHeight="1" spans="1:9">
      <c r="A2" s="9" t="s">
        <v>225</v>
      </c>
      <c r="B2" s="10"/>
      <c r="C2" s="10"/>
      <c r="D2" s="10"/>
      <c r="E2" s="10"/>
      <c r="F2" s="10"/>
      <c r="G2" s="10"/>
      <c r="H2" s="10"/>
      <c r="I2" s="21"/>
    </row>
    <row r="3" s="2" customFormat="1" ht="44" customHeight="1" spans="1:9">
      <c r="A3" s="11" t="s">
        <v>211</v>
      </c>
      <c r="B3" s="11" t="s">
        <v>4</v>
      </c>
      <c r="C3" s="11" t="s">
        <v>212</v>
      </c>
      <c r="D3" s="11" t="s">
        <v>6</v>
      </c>
      <c r="E3" s="12" t="s">
        <v>7</v>
      </c>
      <c r="F3" s="11" t="s">
        <v>214</v>
      </c>
      <c r="G3" s="11" t="s">
        <v>9</v>
      </c>
      <c r="H3" s="11" t="s">
        <v>10</v>
      </c>
      <c r="I3" s="12" t="s">
        <v>86</v>
      </c>
    </row>
    <row r="4" s="3" customFormat="1" ht="73" customHeight="1" spans="1:9">
      <c r="A4" s="13" t="s">
        <v>226</v>
      </c>
      <c r="B4" s="14"/>
      <c r="C4" s="14"/>
      <c r="D4" s="15"/>
      <c r="E4" s="16"/>
      <c r="F4" s="17"/>
      <c r="G4" s="17"/>
      <c r="H4" s="17"/>
      <c r="I4" s="16">
        <v>2695.38</v>
      </c>
    </row>
    <row r="5" s="3" customFormat="1" ht="72" customHeight="1" spans="1:9">
      <c r="A5" s="17">
        <v>1</v>
      </c>
      <c r="B5" s="11" t="s">
        <v>64</v>
      </c>
      <c r="C5" s="11" t="s">
        <v>65</v>
      </c>
      <c r="D5" s="11" t="s">
        <v>132</v>
      </c>
      <c r="E5" s="18" t="s">
        <v>119</v>
      </c>
      <c r="F5" s="19" t="s">
        <v>227</v>
      </c>
      <c r="G5" s="18" t="s">
        <v>228</v>
      </c>
      <c r="H5" s="11" t="s">
        <v>229</v>
      </c>
      <c r="I5" s="22">
        <v>200</v>
      </c>
    </row>
    <row r="6" s="2" customFormat="1" ht="72" customHeight="1" spans="1:9">
      <c r="A6" s="17">
        <v>2</v>
      </c>
      <c r="B6" s="11" t="s">
        <v>56</v>
      </c>
      <c r="C6" s="11" t="s">
        <v>90</v>
      </c>
      <c r="D6" s="11" t="s">
        <v>132</v>
      </c>
      <c r="E6" s="18" t="s">
        <v>230</v>
      </c>
      <c r="F6" s="11" t="s">
        <v>231</v>
      </c>
      <c r="G6" s="19" t="s">
        <v>232</v>
      </c>
      <c r="H6" s="11" t="s">
        <v>60</v>
      </c>
      <c r="I6" s="12">
        <v>100</v>
      </c>
    </row>
    <row r="7" s="3" customFormat="1" ht="72" customHeight="1" spans="1:9">
      <c r="A7" s="17">
        <v>3</v>
      </c>
      <c r="B7" s="11" t="s">
        <v>233</v>
      </c>
      <c r="C7" s="11" t="s">
        <v>90</v>
      </c>
      <c r="D7" s="11" t="s">
        <v>132</v>
      </c>
      <c r="E7" s="18" t="s">
        <v>119</v>
      </c>
      <c r="F7" s="19" t="s">
        <v>234</v>
      </c>
      <c r="G7" s="18" t="s">
        <v>54</v>
      </c>
      <c r="H7" s="11" t="s">
        <v>55</v>
      </c>
      <c r="I7" s="12">
        <v>1695.38</v>
      </c>
    </row>
    <row r="8" s="3" customFormat="1" ht="94" customHeight="1" spans="1:9">
      <c r="A8" s="17">
        <v>4</v>
      </c>
      <c r="B8" s="11" t="s">
        <v>69</v>
      </c>
      <c r="C8" s="11" t="s">
        <v>90</v>
      </c>
      <c r="D8" s="11" t="s">
        <v>132</v>
      </c>
      <c r="E8" s="18" t="s">
        <v>235</v>
      </c>
      <c r="F8" s="18" t="s">
        <v>236</v>
      </c>
      <c r="G8" s="18" t="s">
        <v>237</v>
      </c>
      <c r="H8" s="11" t="s">
        <v>73</v>
      </c>
      <c r="I8" s="23">
        <v>400</v>
      </c>
    </row>
    <row r="9" s="4" customFormat="1" ht="81" customHeight="1" spans="1:9">
      <c r="A9" s="5">
        <v>5</v>
      </c>
      <c r="B9" s="11" t="s">
        <v>61</v>
      </c>
      <c r="C9" s="11" t="s">
        <v>90</v>
      </c>
      <c r="D9" s="11" t="s">
        <v>132</v>
      </c>
      <c r="E9" s="18" t="s">
        <v>220</v>
      </c>
      <c r="F9" s="19" t="s">
        <v>238</v>
      </c>
      <c r="G9" s="18" t="s">
        <v>239</v>
      </c>
      <c r="H9" s="18" t="s">
        <v>55</v>
      </c>
      <c r="I9" s="24">
        <v>300</v>
      </c>
    </row>
  </sheetData>
  <mergeCells count="3">
    <mergeCell ref="A1:B1"/>
    <mergeCell ref="A2:I2"/>
    <mergeCell ref="A4:D4"/>
  </mergeCells>
  <pageMargins left="0.310416666666667" right="0.251388888888889" top="0.590277777777778" bottom="0.239583333333333" header="0.298611111111111" footer="0.298611111111111"/>
  <pageSetup paperSize="9" scale="60" fitToHeight="0" orientation="landscape" horizontalDpi="600" verticalDpi="600"/>
  <headerFooter>
    <oddFooter>&amp;C&amp;"Times New Roman"— &amp;P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附1</vt:lpstr>
      <vt:lpstr>附件2-1（产业发展项目）</vt:lpstr>
      <vt:lpstr>附件2-2（基础设施项目)</vt:lpstr>
      <vt:lpstr>附件2-3（水利项目）</vt:lpstr>
      <vt:lpstr>附件2-4（其他类项目）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如果.爱程</cp:lastModifiedBy>
  <dcterms:created xsi:type="dcterms:W3CDTF">1996-12-17T01:32:00Z</dcterms:created>
  <cp:lastPrinted>2017-02-07T08:40:00Z</cp:lastPrinted>
  <dcterms:modified xsi:type="dcterms:W3CDTF">2025-06-23T09:07:35Z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false</vt:bool>
  </property>
  <property fmtid="{D5CDD505-2E9C-101B-9397-08002B2CF9AE}" pid="4" name="ICV">
    <vt:lpwstr>F5A73C1B04054A0E83F0A29A7331F99B</vt:lpwstr>
  </property>
</Properties>
</file>