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500" firstSheet="1" activeTab="4"/>
  </bookViews>
  <sheets>
    <sheet name="汇总 (2)" sheetId="13" state="hidden" r:id="rId1"/>
    <sheet name="汇总" sheetId="5" r:id="rId2"/>
    <sheet name="产业发展项目" sheetId="1" r:id="rId3"/>
    <sheet name="雨露计划" sheetId="6" r:id="rId4"/>
    <sheet name="就业项目" sheetId="9" r:id="rId5"/>
  </sheets>
  <definedNames>
    <definedName name="_xlnm._FilterDatabase" localSheetId="2" hidden="1">产业发展项目!$A$4:$O$61</definedName>
    <definedName name="_xlnm.Print_Area" localSheetId="1">汇总!$A$1:$E$7</definedName>
    <definedName name="_xlnm.Print_Area" localSheetId="3">雨露计划!$A$1:$L$6</definedName>
    <definedName name="_xlnm.Print_Titles" localSheetId="2">产业发展项目!$3:$4</definedName>
    <definedName name="_xlnm.Print_Area" localSheetId="0">'汇总 (2)'!$A$1:$J$14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<sst xmlns="http://schemas.openxmlformats.org/spreadsheetml/2006/main" count="427" uniqueCount="260">
  <si>
    <r>
      <rPr>
        <sz val="12"/>
        <rFont val="黑体"/>
        <charset val="134"/>
      </rPr>
      <t>附件</t>
    </r>
    <r>
      <rPr>
        <sz val="12"/>
        <rFont val="Times New Roman"/>
        <charset val="134"/>
      </rPr>
      <t>1</t>
    </r>
    <r>
      <rPr>
        <sz val="12"/>
        <rFont val="黑体"/>
        <charset val="134"/>
      </rPr>
      <t>：</t>
    </r>
  </si>
  <si>
    <r>
      <rPr>
        <sz val="12"/>
        <rFont val="仿宋_GB2312"/>
        <charset val="134"/>
      </rPr>
      <t>产业占比</t>
    </r>
  </si>
  <si>
    <r>
      <rPr>
        <sz val="20"/>
        <rFont val="方正小标宋简体"/>
        <charset val="134"/>
      </rPr>
      <t>融安县</t>
    </r>
    <r>
      <rPr>
        <sz val="20"/>
        <rFont val="Times New Roman"/>
        <charset val="134"/>
      </rPr>
      <t>2023</t>
    </r>
    <r>
      <rPr>
        <sz val="20"/>
        <rFont val="方正小标宋简体"/>
        <charset val="134"/>
      </rPr>
      <t>年中央和自治区第一批财政衔接推进乡村振兴补助资金分配总表</t>
    </r>
  </si>
  <si>
    <r>
      <rPr>
        <sz val="12"/>
        <rFont val="仿宋_GB2312"/>
        <charset val="134"/>
      </rPr>
      <t>中央</t>
    </r>
  </si>
  <si>
    <r>
      <rPr>
        <sz val="12"/>
        <rFont val="仿宋_GB2312"/>
        <charset val="134"/>
      </rPr>
      <t>自治区</t>
    </r>
  </si>
  <si>
    <r>
      <rPr>
        <sz val="12"/>
        <rFont val="仿宋_GB2312"/>
        <charset val="134"/>
      </rPr>
      <t>原安排</t>
    </r>
  </si>
  <si>
    <r>
      <rPr>
        <sz val="12"/>
        <rFont val="仿宋_GB2312"/>
        <charset val="134"/>
      </rPr>
      <t>序号</t>
    </r>
  </si>
  <si>
    <r>
      <rPr>
        <sz val="12"/>
        <rFont val="仿宋_GB2312"/>
        <charset val="134"/>
      </rPr>
      <t>资金用途</t>
    </r>
  </si>
  <si>
    <r>
      <rPr>
        <sz val="12"/>
        <rFont val="仿宋_GB2312"/>
        <charset val="134"/>
      </rPr>
      <t>计划资金（万元）</t>
    </r>
  </si>
  <si>
    <r>
      <rPr>
        <sz val="12"/>
        <rFont val="仿宋_GB2312"/>
        <charset val="134"/>
      </rPr>
      <t>实施单位</t>
    </r>
  </si>
  <si>
    <r>
      <rPr>
        <sz val="12"/>
        <rFont val="仿宋_GB2312"/>
        <charset val="134"/>
      </rPr>
      <t>备注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</si>
  <si>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年中央和自治区第一批财政衔接推进乡村振兴补助资金产业发展项目计划表</t>
    </r>
  </si>
  <si>
    <r>
      <rPr>
        <sz val="12"/>
        <rFont val="仿宋_GB2312"/>
        <charset val="134"/>
      </rPr>
      <t>各乡镇、乡村振兴局、市场监督管理局、农业农村局</t>
    </r>
  </si>
  <si>
    <r>
      <rPr>
        <sz val="12"/>
        <rFont val="仿宋_GB2312"/>
        <charset val="134"/>
      </rPr>
      <t>中央资金</t>
    </r>
    <r>
      <rPr>
        <sz val="12"/>
        <rFont val="Times New Roman"/>
        <charset val="134"/>
      </rPr>
      <t>5328.020788</t>
    </r>
    <r>
      <rPr>
        <sz val="12"/>
        <rFont val="仿宋_GB2312"/>
        <charset val="134"/>
      </rPr>
      <t>万元；自治区资金</t>
    </r>
    <r>
      <rPr>
        <sz val="12"/>
        <rFont val="Times New Roman"/>
        <charset val="134"/>
      </rPr>
      <t>2860.345872</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</si>
  <si>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年中央和自治区第一批财政衔接推进乡村振兴补助资金产业奖补项目计划表</t>
    </r>
  </si>
  <si>
    <r>
      <rPr>
        <sz val="12"/>
        <rFont val="仿宋_GB2312"/>
        <charset val="134"/>
      </rPr>
      <t>各乡镇</t>
    </r>
  </si>
  <si>
    <r>
      <rPr>
        <sz val="12"/>
        <rFont val="仿宋_GB2312"/>
        <charset val="134"/>
      </rPr>
      <t>自治区资金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</si>
  <si>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年中央和自治区第一批财政衔接推进乡村振兴补助资金小额信贷贴息项目计划表</t>
    </r>
  </si>
  <si>
    <r>
      <rPr>
        <sz val="12"/>
        <rFont val="仿宋_GB2312"/>
        <charset val="134"/>
      </rPr>
      <t>乡村振兴局</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</si>
  <si>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年中央和自治区第一批财政衔接推进乡村振兴补助资金易地扶贫搬迁后续管理稳岗就业项目计划表</t>
    </r>
  </si>
  <si>
    <r>
      <rPr>
        <sz val="12"/>
        <rFont val="仿宋_GB2312"/>
        <charset val="134"/>
      </rPr>
      <t>水库和易地搬迁服务中心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</si>
  <si>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年中央和自治区第一批财政衔接推进乡村振兴补助资金教育培训项目计划表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</si>
  <si>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年中央和自治区第一批财政衔接推进乡村振兴补助资金基础设施项目计划表</t>
    </r>
  </si>
  <si>
    <r>
      <rPr>
        <sz val="12"/>
        <rFont val="仿宋_GB2312"/>
        <charset val="134"/>
      </rPr>
      <t>各乡镇、水利局、发改局、搬迁中心</t>
    </r>
  </si>
  <si>
    <r>
      <rPr>
        <sz val="12"/>
        <rFont val="仿宋_GB2312"/>
        <charset val="134"/>
      </rPr>
      <t>中央资金</t>
    </r>
    <r>
      <rPr>
        <sz val="12"/>
        <rFont val="Times New Roman"/>
        <charset val="134"/>
      </rPr>
      <t>1605.816696</t>
    </r>
    <r>
      <rPr>
        <sz val="12"/>
        <rFont val="仿宋_GB2312"/>
        <charset val="134"/>
      </rPr>
      <t>万元；自治区资金</t>
    </r>
    <r>
      <rPr>
        <sz val="12"/>
        <rFont val="Times New Roman"/>
        <charset val="134"/>
      </rPr>
      <t>1634.070853</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</si>
  <si>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年中央和自治区第一批财政衔接推进乡村振兴补助资金饮水安全项目计划表</t>
    </r>
  </si>
  <si>
    <r>
      <rPr>
        <sz val="12"/>
        <rFont val="仿宋_GB2312"/>
        <charset val="134"/>
      </rPr>
      <t>各乡镇、水利局</t>
    </r>
  </si>
  <si>
    <r>
      <rPr>
        <sz val="12"/>
        <rFont val="仿宋_GB2312"/>
        <charset val="134"/>
      </rPr>
      <t>中央资金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</si>
  <si>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年中央和自治区第一批财政衔接推进乡村振兴补助资金乡村建设公益性岗位项目计划表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</si>
  <si>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年中央和自治区第一批财政衔接推进乡村振兴补助资金跨省务工交通补贴项目计划表</t>
    </r>
  </si>
  <si>
    <r>
      <rPr>
        <sz val="12"/>
        <rFont val="仿宋_GB2312"/>
        <charset val="134"/>
      </rPr>
      <t>就业服务中心</t>
    </r>
  </si>
  <si>
    <r>
      <rPr>
        <sz val="12"/>
        <rFont val="仿宋_GB2312"/>
        <charset val="134"/>
      </rPr>
      <t>合计</t>
    </r>
  </si>
  <si>
    <r>
      <rPr>
        <sz val="12"/>
        <rFont val="仿宋_GB2312"/>
        <charset val="134"/>
      </rPr>
      <t>差额</t>
    </r>
  </si>
  <si>
    <r>
      <rPr>
        <sz val="12"/>
        <rFont val="黑体"/>
        <charset val="134"/>
      </rPr>
      <t>附件</t>
    </r>
    <r>
      <rPr>
        <sz val="12"/>
        <rFont val="Times New Roman"/>
        <charset val="134"/>
      </rPr>
      <t>1</t>
    </r>
  </si>
  <si>
    <r>
      <rPr>
        <sz val="20"/>
        <rFont val="方正小标宋简体"/>
        <charset val="134"/>
      </rPr>
      <t>融安县</t>
    </r>
    <r>
      <rPr>
        <sz val="20"/>
        <rFont val="Times New Roman"/>
        <charset val="134"/>
      </rPr>
      <t>2025</t>
    </r>
    <r>
      <rPr>
        <sz val="20"/>
        <rFont val="方正小标宋简体"/>
        <charset val="134"/>
      </rPr>
      <t>年中央和自治区第二批财政衔接推进乡村振兴补助资金分配总表</t>
    </r>
  </si>
  <si>
    <t>序号</t>
  </si>
  <si>
    <t>资金用途</t>
  </si>
  <si>
    <t>计划资金（万元）</t>
  </si>
  <si>
    <t>实施单位</t>
  </si>
  <si>
    <t>备注</t>
  </si>
  <si>
    <r>
      <rPr>
        <sz val="14"/>
        <rFont val="仿宋_GB2312"/>
        <charset val="134"/>
      </rPr>
      <t>融安县</t>
    </r>
    <r>
      <rPr>
        <sz val="14"/>
        <rFont val="Times New Roman"/>
        <charset val="134"/>
      </rPr>
      <t>2025</t>
    </r>
    <r>
      <rPr>
        <sz val="14"/>
        <rFont val="仿宋_GB2312"/>
        <charset val="134"/>
      </rPr>
      <t>年中央和自治区第二批财政衔接推进乡村振兴补助资金产业发展项目计划表</t>
    </r>
  </si>
  <si>
    <t>各乡镇、农业农村局、水利局</t>
  </si>
  <si>
    <r>
      <rPr>
        <sz val="14"/>
        <rFont val="仿宋_GB2312"/>
        <charset val="134"/>
      </rPr>
      <t>中央资金</t>
    </r>
    <r>
      <rPr>
        <sz val="14"/>
        <rFont val="Times New Roman"/>
        <charset val="134"/>
      </rPr>
      <t>447.365661</t>
    </r>
    <r>
      <rPr>
        <sz val="14"/>
        <rFont val="仿宋_GB2312"/>
        <charset val="134"/>
      </rPr>
      <t>万元；
自治区资金</t>
    </r>
    <r>
      <rPr>
        <sz val="14"/>
        <rFont val="Times New Roman"/>
        <charset val="134"/>
      </rPr>
      <t>554.883228</t>
    </r>
    <r>
      <rPr>
        <sz val="14"/>
        <rFont val="仿宋_GB2312"/>
        <charset val="134"/>
      </rPr>
      <t>万元</t>
    </r>
  </si>
  <si>
    <r>
      <rPr>
        <sz val="14"/>
        <rFont val="仿宋_GB2312"/>
        <charset val="134"/>
      </rPr>
      <t>融安县</t>
    </r>
    <r>
      <rPr>
        <sz val="14"/>
        <rFont val="Times New Roman"/>
        <charset val="134"/>
      </rPr>
      <t>2025</t>
    </r>
    <r>
      <rPr>
        <sz val="14"/>
        <rFont val="仿宋_GB2312"/>
        <charset val="134"/>
      </rPr>
      <t>年中央和自治区第二批财政衔接推进乡村振兴补助资金雨露计划项目计划表</t>
    </r>
  </si>
  <si>
    <t>农业农村局</t>
  </si>
  <si>
    <r>
      <rPr>
        <sz val="14"/>
        <rFont val="仿宋_GB2312"/>
        <charset val="134"/>
      </rPr>
      <t>自治区资金</t>
    </r>
  </si>
  <si>
    <r>
      <rPr>
        <sz val="14"/>
        <rFont val="仿宋_GB2312"/>
        <charset val="134"/>
      </rPr>
      <t>融安县</t>
    </r>
    <r>
      <rPr>
        <sz val="14"/>
        <rFont val="Times New Roman"/>
        <charset val="134"/>
      </rPr>
      <t>2025</t>
    </r>
    <r>
      <rPr>
        <sz val="14"/>
        <rFont val="仿宋_GB2312"/>
        <charset val="134"/>
      </rPr>
      <t>年中央和自治区第二批财政衔接推进乡村振兴补助资金就业项目计划表</t>
    </r>
  </si>
  <si>
    <r>
      <rPr>
        <sz val="14"/>
        <rFont val="仿宋_GB2312"/>
        <charset val="134"/>
      </rPr>
      <t>农业农村局</t>
    </r>
  </si>
  <si>
    <r>
      <rPr>
        <sz val="14"/>
        <rFont val="仿宋_GB2312"/>
        <charset val="134"/>
      </rPr>
      <t>中央资金</t>
    </r>
    <r>
      <rPr>
        <sz val="14"/>
        <rFont val="Times New Roman"/>
        <charset val="134"/>
      </rPr>
      <t>451.634339</t>
    </r>
    <r>
      <rPr>
        <sz val="14"/>
        <rFont val="仿宋_GB2312"/>
        <charset val="134"/>
      </rPr>
      <t>万元；
自治区资金</t>
    </r>
    <r>
      <rPr>
        <sz val="14"/>
        <rFont val="Times New Roman"/>
        <charset val="134"/>
      </rPr>
      <t>637.536772</t>
    </r>
    <r>
      <rPr>
        <sz val="14"/>
        <rFont val="仿宋_GB2312"/>
        <charset val="134"/>
      </rPr>
      <t>万元</t>
    </r>
  </si>
  <si>
    <r>
      <rPr>
        <sz val="14"/>
        <rFont val="仿宋_GB2312"/>
        <charset val="134"/>
      </rPr>
      <t>合计</t>
    </r>
  </si>
  <si>
    <r>
      <rPr>
        <sz val="12"/>
        <rFont val="宋体"/>
        <charset val="134"/>
      </rPr>
      <t>乡村建设</t>
    </r>
  </si>
  <si>
    <r>
      <rPr>
        <sz val="12"/>
        <rFont val="宋体"/>
        <charset val="134"/>
      </rPr>
      <t>产业奖补</t>
    </r>
  </si>
  <si>
    <r>
      <rPr>
        <sz val="12"/>
        <rFont val="Times New Roman"/>
        <charset val="134"/>
      </rPr>
      <t>6</t>
    </r>
    <r>
      <rPr>
        <sz val="12"/>
        <rFont val="宋体"/>
        <charset val="134"/>
      </rPr>
      <t>个数字仓总需要补助资金</t>
    </r>
    <r>
      <rPr>
        <sz val="12"/>
        <rFont val="Times New Roman"/>
        <charset val="134"/>
      </rPr>
      <t>399.85</t>
    </r>
    <r>
      <rPr>
        <sz val="12"/>
        <rFont val="宋体"/>
        <charset val="134"/>
      </rPr>
      <t>万元</t>
    </r>
  </si>
  <si>
    <r>
      <rPr>
        <sz val="12"/>
        <rFont val="黑体"/>
        <charset val="134"/>
      </rPr>
      <t>附件</t>
    </r>
    <r>
      <rPr>
        <sz val="12"/>
        <rFont val="Times New Roman"/>
        <charset val="134"/>
      </rPr>
      <t>2</t>
    </r>
  </si>
  <si>
    <r>
      <rPr>
        <sz val="18"/>
        <rFont val="方正小标宋简体"/>
        <charset val="134"/>
      </rPr>
      <t>融安县</t>
    </r>
    <r>
      <rPr>
        <sz val="18"/>
        <rFont val="Times New Roman"/>
        <charset val="134"/>
      </rPr>
      <t>2025</t>
    </r>
    <r>
      <rPr>
        <sz val="18"/>
        <rFont val="方正小标宋简体"/>
        <charset val="134"/>
      </rPr>
      <t>年中央和自治区第二批财政衔接推进乡村振兴补助资金产业发展项目计划表</t>
    </r>
  </si>
  <si>
    <r>
      <rPr>
        <sz val="14"/>
        <rFont val="仿宋_GB2312"/>
        <charset val="134"/>
      </rPr>
      <t>序号</t>
    </r>
  </si>
  <si>
    <r>
      <rPr>
        <sz val="14"/>
        <rFont val="仿宋_GB2312"/>
        <charset val="134"/>
      </rPr>
      <t>主管部门</t>
    </r>
  </si>
  <si>
    <r>
      <rPr>
        <sz val="14"/>
        <rFont val="仿宋_GB2312"/>
        <charset val="134"/>
      </rPr>
      <t>项目类型</t>
    </r>
  </si>
  <si>
    <r>
      <rPr>
        <sz val="14"/>
        <rFont val="仿宋_GB2312"/>
        <charset val="134"/>
      </rPr>
      <t>项目名称</t>
    </r>
  </si>
  <si>
    <r>
      <rPr>
        <sz val="14"/>
        <rFont val="仿宋_GB2312"/>
        <charset val="134"/>
      </rPr>
      <t>项目地点</t>
    </r>
  </si>
  <si>
    <r>
      <rPr>
        <sz val="14"/>
        <rFont val="仿宋_GB2312"/>
        <charset val="134"/>
      </rPr>
      <t>建设内容</t>
    </r>
  </si>
  <si>
    <r>
      <rPr>
        <sz val="14"/>
        <rFont val="仿宋_GB2312"/>
        <charset val="134"/>
      </rPr>
      <t>预算金额</t>
    </r>
  </si>
  <si>
    <r>
      <rPr>
        <sz val="14"/>
        <rFont val="仿宋_GB2312"/>
        <charset val="134"/>
      </rPr>
      <t>原安排资金（万元）</t>
    </r>
  </si>
  <si>
    <r>
      <rPr>
        <sz val="14"/>
        <rFont val="仿宋_GB2312"/>
        <charset val="134"/>
      </rPr>
      <t>调整后安排资金（万元）</t>
    </r>
  </si>
  <si>
    <r>
      <rPr>
        <sz val="14"/>
        <rFont val="仿宋_GB2312"/>
        <charset val="134"/>
      </rPr>
      <t>备注</t>
    </r>
  </si>
  <si>
    <r>
      <rPr>
        <sz val="12"/>
        <rFont val="仿宋_GB2312"/>
        <charset val="134"/>
      </rPr>
      <t>融安县农业农村局</t>
    </r>
  </si>
  <si>
    <r>
      <rPr>
        <sz val="12"/>
        <rFont val="仿宋_GB2312"/>
        <charset val="134"/>
      </rPr>
      <t>产业发展</t>
    </r>
  </si>
  <si>
    <r>
      <rPr>
        <sz val="12"/>
        <rFont val="仿宋_GB2312"/>
        <charset val="134"/>
      </rPr>
      <t>融安金桔生产技术标准制（修）订建设项目</t>
    </r>
  </si>
  <si>
    <r>
      <rPr>
        <sz val="12"/>
        <rFont val="仿宋_GB2312"/>
        <charset val="134"/>
      </rPr>
      <t>全县范围</t>
    </r>
  </si>
  <si>
    <r>
      <rPr>
        <sz val="12"/>
        <rFont val="仿宋_GB2312"/>
        <charset val="134"/>
      </rPr>
      <t>为推动完善融安金桔全产业链标准体系，编制《融安金桔苗木培育基地建设规范》、《融安金桔果园建园技术规程》、《融安金桔设施建设规范》、《融安金桔种质资源圃建设技术规程》、《融安金桔种质资源保护技术规范》、《融安金桔苗木繁育技术规程》、《融安金桔种质评价技术规程》、《融安金桔设施栽培技术规程》、《融安金桔绿色生产技术规程》、《融安金桔植保无人飞机病虫害防治作业规程》、《融安金桔水肥一体化技术规程》、《融安金桔产品质量安全追溯规范》等</t>
    </r>
    <r>
      <rPr>
        <sz val="12"/>
        <rFont val="Times New Roman"/>
        <charset val="134"/>
      </rPr>
      <t>12</t>
    </r>
    <r>
      <rPr>
        <sz val="12"/>
        <rFont val="仿宋_GB2312"/>
        <charset val="134"/>
      </rPr>
      <t>个团体标准，每个团体标准制定费用</t>
    </r>
    <r>
      <rPr>
        <sz val="12"/>
        <rFont val="Times New Roman"/>
        <charset val="134"/>
      </rPr>
      <t>4</t>
    </r>
    <r>
      <rPr>
        <sz val="12"/>
        <rFont val="仿宋_GB2312"/>
        <charset val="134"/>
      </rPr>
      <t>万元。</t>
    </r>
  </si>
  <si>
    <r>
      <rPr>
        <sz val="12"/>
        <rFont val="仿宋_GB2312"/>
        <charset val="134"/>
      </rPr>
      <t>水果网室栽培设施建设项目（先建后补）</t>
    </r>
  </si>
  <si>
    <r>
      <rPr>
        <sz val="12"/>
        <rFont val="仿宋_GB2312"/>
        <charset val="134"/>
      </rPr>
      <t>在金桔果园内建设网棚设施按标准盖网盖模补助</t>
    </r>
    <r>
      <rPr>
        <sz val="12"/>
        <rFont val="Times New Roman"/>
        <charset val="134"/>
      </rPr>
      <t>6000-7000</t>
    </r>
    <r>
      <rPr>
        <sz val="12"/>
        <rFont val="仿宋_GB2312"/>
        <charset val="134"/>
      </rPr>
      <t>元</t>
    </r>
    <r>
      <rPr>
        <sz val="12"/>
        <rFont val="Times New Roman"/>
        <charset val="134"/>
      </rPr>
      <t>/</t>
    </r>
    <r>
      <rPr>
        <sz val="12"/>
        <rFont val="仿宋_GB2312"/>
        <charset val="134"/>
      </rPr>
      <t>亩，计划总补助</t>
    </r>
    <r>
      <rPr>
        <sz val="12"/>
        <rFont val="Times New Roman"/>
        <charset val="134"/>
      </rPr>
      <t>1500</t>
    </r>
    <r>
      <rPr>
        <sz val="12"/>
        <rFont val="仿宋_GB2312"/>
        <charset val="134"/>
      </rPr>
      <t>亩</t>
    </r>
  </si>
  <si>
    <r>
      <rPr>
        <sz val="12"/>
        <rFont val="仿宋_GB2312"/>
        <charset val="134"/>
      </rPr>
      <t>建设融安金桔品牌农产品数字化产地仓项目（先建后补）</t>
    </r>
  </si>
  <si>
    <r>
      <rPr>
        <sz val="12"/>
        <rFont val="仿宋_GB2312"/>
        <charset val="134"/>
      </rPr>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t>
    </r>
    <r>
      <rPr>
        <sz val="12"/>
        <rFont val="Times New Roman"/>
        <charset val="134"/>
      </rPr>
      <t xml:space="preserve"> 50%</t>
    </r>
    <r>
      <rPr>
        <sz val="12"/>
        <rFont val="仿宋_GB2312"/>
        <charset val="134"/>
      </rPr>
      <t>（含</t>
    </r>
    <r>
      <rPr>
        <sz val="12"/>
        <rFont val="Times New Roman"/>
        <charset val="134"/>
      </rPr>
      <t xml:space="preserve"> 50%</t>
    </r>
    <r>
      <rPr>
        <sz val="12"/>
        <rFont val="仿宋_GB2312"/>
        <charset val="134"/>
      </rPr>
      <t>），</t>
    </r>
    <r>
      <rPr>
        <sz val="12"/>
        <rFont val="Times New Roman"/>
        <charset val="134"/>
      </rPr>
      <t xml:space="preserve">
</t>
    </r>
    <r>
      <rPr>
        <sz val="12"/>
        <rFont val="仿宋_GB2312"/>
        <charset val="134"/>
      </rPr>
      <t>单个新型经营主体当年补助金额不超过</t>
    </r>
    <r>
      <rPr>
        <sz val="12"/>
        <rFont val="Times New Roman"/>
        <charset val="134"/>
      </rPr>
      <t xml:space="preserve"> 200 </t>
    </r>
    <r>
      <rPr>
        <sz val="12"/>
        <rFont val="仿宋_GB2312"/>
        <charset val="134"/>
      </rPr>
      <t>万元。</t>
    </r>
  </si>
  <si>
    <r>
      <rPr>
        <sz val="12"/>
        <rFont val="仿宋_GB2312"/>
        <charset val="134"/>
      </rPr>
      <t>融安县农特产品精深加工项目（以奖代补）</t>
    </r>
  </si>
  <si>
    <r>
      <rPr>
        <sz val="12"/>
        <rFont val="仿宋_GB2312"/>
        <charset val="134"/>
      </rPr>
      <t>对新型经营主体的全产业链项目进行以奖代补，补助标准不超过总投入的</t>
    </r>
    <r>
      <rPr>
        <sz val="12"/>
        <rFont val="Times New Roman"/>
        <charset val="134"/>
      </rPr>
      <t>50%</t>
    </r>
    <r>
      <rPr>
        <sz val="12"/>
        <rFont val="仿宋_GB2312"/>
        <charset val="134"/>
      </rPr>
      <t>。</t>
    </r>
  </si>
  <si>
    <r>
      <rPr>
        <sz val="12"/>
        <rFont val="Times New Roman"/>
        <charset val="134"/>
      </rPr>
      <t>2025</t>
    </r>
    <r>
      <rPr>
        <sz val="12"/>
        <rFont val="仿宋_GB2312"/>
        <charset val="134"/>
      </rPr>
      <t>年浮石镇长龙村优质稻产业基地配套设施建设</t>
    </r>
  </si>
  <si>
    <r>
      <rPr>
        <sz val="12"/>
        <rFont val="仿宋_GB2312"/>
        <charset val="134"/>
      </rPr>
      <t>长龙村</t>
    </r>
  </si>
  <si>
    <r>
      <rPr>
        <sz val="12"/>
        <rFont val="仿宋_GB2312"/>
        <charset val="134"/>
      </rPr>
      <t>新建三面光</t>
    </r>
    <r>
      <rPr>
        <sz val="12"/>
        <rFont val="Times New Roman"/>
        <charset val="134"/>
      </rPr>
      <t>100*100CM</t>
    </r>
    <r>
      <rPr>
        <sz val="12"/>
        <rFont val="仿宋_GB2312"/>
        <charset val="134"/>
      </rPr>
      <t>边墙厚</t>
    </r>
    <r>
      <rPr>
        <sz val="12"/>
        <rFont val="Times New Roman"/>
        <charset val="134"/>
      </rPr>
      <t>40CM  500</t>
    </r>
    <r>
      <rPr>
        <sz val="12"/>
        <rFont val="仿宋_GB2312"/>
        <charset val="134"/>
      </rPr>
      <t>米，</t>
    </r>
  </si>
  <si>
    <r>
      <rPr>
        <sz val="12"/>
        <rFont val="仿宋_GB2312"/>
        <charset val="134"/>
      </rPr>
      <t>融安县雅瑶乡冠带村拉近金桔产业基地建设</t>
    </r>
  </si>
  <si>
    <r>
      <rPr>
        <sz val="12"/>
        <rFont val="仿宋_GB2312"/>
        <charset val="134"/>
      </rPr>
      <t>冠带村</t>
    </r>
  </si>
  <si>
    <r>
      <rPr>
        <sz val="12"/>
        <rFont val="仿宋_GB2312"/>
        <charset val="134"/>
      </rPr>
      <t>新建盖板桥一座，道路硬化</t>
    </r>
    <r>
      <rPr>
        <sz val="12"/>
        <rFont val="Times New Roman"/>
        <charset val="134"/>
      </rPr>
      <t>2</t>
    </r>
    <r>
      <rPr>
        <sz val="12"/>
        <rFont val="仿宋_GB2312"/>
        <charset val="134"/>
      </rPr>
      <t>公里，挡墙约</t>
    </r>
    <r>
      <rPr>
        <sz val="12"/>
        <rFont val="Times New Roman"/>
        <charset val="134"/>
      </rPr>
      <t>30</t>
    </r>
    <r>
      <rPr>
        <sz val="12"/>
        <rFont val="仿宋_GB2312"/>
        <charset val="134"/>
      </rPr>
      <t>米</t>
    </r>
  </si>
  <si>
    <r>
      <rPr>
        <sz val="12"/>
        <rFont val="仿宋_GB2312"/>
        <charset val="134"/>
      </rPr>
      <t>潭头乡培村村培村屯沙门优质稻产业基地配套设施建设</t>
    </r>
  </si>
  <si>
    <r>
      <rPr>
        <sz val="12"/>
        <rFont val="仿宋_GB2312"/>
        <charset val="134"/>
      </rPr>
      <t>培村村</t>
    </r>
  </si>
  <si>
    <r>
      <rPr>
        <sz val="12"/>
        <rFont val="仿宋_GB2312"/>
        <charset val="134"/>
      </rPr>
      <t>三面光水渠</t>
    </r>
    <r>
      <rPr>
        <sz val="12"/>
        <rFont val="Times New Roman"/>
        <charset val="134"/>
      </rPr>
      <t>100x100</t>
    </r>
    <r>
      <rPr>
        <sz val="12"/>
        <rFont val="仿宋_GB2312"/>
        <charset val="134"/>
      </rPr>
      <t>，</t>
    </r>
    <r>
      <rPr>
        <sz val="12"/>
        <rFont val="Times New Roman"/>
        <charset val="134"/>
      </rPr>
      <t>0.8</t>
    </r>
    <r>
      <rPr>
        <sz val="12"/>
        <rFont val="仿宋_GB2312"/>
        <charset val="134"/>
      </rPr>
      <t>公里，人行盖板</t>
    </r>
    <r>
      <rPr>
        <sz val="12"/>
        <rFont val="Times New Roman"/>
        <charset val="134"/>
      </rPr>
      <t>9</t>
    </r>
    <r>
      <rPr>
        <sz val="12"/>
        <rFont val="仿宋_GB2312"/>
        <charset val="134"/>
      </rPr>
      <t>座。</t>
    </r>
  </si>
  <si>
    <r>
      <rPr>
        <sz val="12"/>
        <rFont val="Times New Roman"/>
        <charset val="0"/>
      </rPr>
      <t>2025</t>
    </r>
    <r>
      <rPr>
        <sz val="12"/>
        <rFont val="仿宋_GB2312"/>
        <charset val="0"/>
      </rPr>
      <t>年桥板乡下良村优质稻基础灌溉设施建设</t>
    </r>
  </si>
  <si>
    <r>
      <rPr>
        <sz val="12"/>
        <rFont val="仿宋_GB2312"/>
        <charset val="134"/>
      </rPr>
      <t>下良村</t>
    </r>
  </si>
  <si>
    <r>
      <rPr>
        <sz val="12"/>
        <rFont val="仿宋_GB2312"/>
        <charset val="134"/>
      </rPr>
      <t>新建三面光水渠</t>
    </r>
    <r>
      <rPr>
        <sz val="12"/>
        <rFont val="Times New Roman"/>
        <charset val="134"/>
      </rPr>
      <t>40*40CM</t>
    </r>
    <r>
      <rPr>
        <sz val="12"/>
        <rFont val="仿宋_GB2312"/>
        <charset val="134"/>
      </rPr>
      <t>，</t>
    </r>
    <r>
      <rPr>
        <sz val="12"/>
        <rFont val="Times New Roman"/>
        <charset val="134"/>
      </rPr>
      <t>368</t>
    </r>
    <r>
      <rPr>
        <sz val="12"/>
        <rFont val="仿宋_GB2312"/>
        <charset val="134"/>
      </rPr>
      <t>米。</t>
    </r>
  </si>
  <si>
    <r>
      <rPr>
        <sz val="12"/>
        <rFont val="仿宋_GB2312"/>
        <charset val="134"/>
      </rPr>
      <t>泗顶镇儒南村优质稻产业路建设</t>
    </r>
  </si>
  <si>
    <r>
      <rPr>
        <sz val="12"/>
        <rFont val="仿宋_GB2312"/>
        <charset val="134"/>
      </rPr>
      <t>儒南村</t>
    </r>
  </si>
  <si>
    <r>
      <rPr>
        <sz val="12"/>
        <rFont val="仿宋_GB2312"/>
        <charset val="134"/>
      </rPr>
      <t>维修</t>
    </r>
    <r>
      <rPr>
        <sz val="12"/>
        <rFont val="Times New Roman"/>
        <charset val="134"/>
      </rPr>
      <t>13170</t>
    </r>
    <r>
      <rPr>
        <sz val="12"/>
        <rFont val="仿宋_GB2312"/>
        <charset val="134"/>
      </rPr>
      <t>平方米，错车道</t>
    </r>
    <r>
      <rPr>
        <sz val="12"/>
        <rFont val="Times New Roman"/>
        <charset val="134"/>
      </rPr>
      <t>130</t>
    </r>
    <r>
      <rPr>
        <sz val="12"/>
        <rFont val="仿宋_GB2312"/>
        <charset val="134"/>
      </rPr>
      <t>平方米，灌溉水渠挡墙</t>
    </r>
    <r>
      <rPr>
        <sz val="12"/>
        <rFont val="Times New Roman"/>
        <charset val="134"/>
      </rPr>
      <t>800</t>
    </r>
    <r>
      <rPr>
        <sz val="12"/>
        <rFont val="仿宋_GB2312"/>
        <charset val="134"/>
      </rPr>
      <t>米。</t>
    </r>
  </si>
  <si>
    <r>
      <rPr>
        <sz val="12"/>
        <rFont val="仿宋_GB2312"/>
        <charset val="134"/>
      </rPr>
      <t>潭头乡潭头村上边屯优质稻产业基地配套基础设施建设</t>
    </r>
  </si>
  <si>
    <r>
      <rPr>
        <sz val="12"/>
        <rFont val="仿宋_GB2312"/>
        <charset val="134"/>
      </rPr>
      <t>潭头村</t>
    </r>
  </si>
  <si>
    <r>
      <rPr>
        <sz val="12"/>
        <rFont val="仿宋_GB2312"/>
        <charset val="134"/>
      </rPr>
      <t>建设上边屯古柳洞脚至古龙坝主渠</t>
    </r>
    <r>
      <rPr>
        <sz val="12"/>
        <rFont val="Times New Roman"/>
        <charset val="134"/>
      </rPr>
      <t>197</t>
    </r>
    <r>
      <rPr>
        <sz val="12"/>
        <rFont val="仿宋_GB2312"/>
        <charset val="134"/>
      </rPr>
      <t>米，</t>
    </r>
    <r>
      <rPr>
        <sz val="12"/>
        <rFont val="Times New Roman"/>
        <charset val="134"/>
      </rPr>
      <t>0.5X0.5</t>
    </r>
    <r>
      <rPr>
        <sz val="12"/>
        <rFont val="仿宋_GB2312"/>
        <charset val="134"/>
      </rPr>
      <t>米，次渠</t>
    </r>
    <r>
      <rPr>
        <sz val="12"/>
        <rFont val="Times New Roman"/>
        <charset val="134"/>
      </rPr>
      <t>535</t>
    </r>
    <r>
      <rPr>
        <sz val="12"/>
        <rFont val="仿宋_GB2312"/>
        <charset val="134"/>
      </rPr>
      <t>米；</t>
    </r>
    <r>
      <rPr>
        <sz val="12"/>
        <rFont val="Times New Roman"/>
        <charset val="134"/>
      </rPr>
      <t>0.4X0.4</t>
    </r>
    <r>
      <rPr>
        <sz val="12"/>
        <rFont val="仿宋_GB2312"/>
        <charset val="134"/>
      </rPr>
      <t>米，支渠</t>
    </r>
    <r>
      <rPr>
        <sz val="12"/>
        <rFont val="Times New Roman"/>
        <charset val="134"/>
      </rPr>
      <t xml:space="preserve">
159</t>
    </r>
    <r>
      <rPr>
        <sz val="12"/>
        <rFont val="仿宋_GB2312"/>
        <charset val="134"/>
      </rPr>
      <t>米，</t>
    </r>
    <r>
      <rPr>
        <sz val="12"/>
        <rFont val="Times New Roman"/>
        <charset val="134"/>
      </rPr>
      <t>0.3</t>
    </r>
    <r>
      <rPr>
        <sz val="12"/>
        <rFont val="仿宋_GB2312"/>
        <charset val="134"/>
      </rPr>
      <t>米宽</t>
    </r>
    <r>
      <rPr>
        <sz val="12"/>
        <rFont val="Times New Roman"/>
        <charset val="134"/>
      </rPr>
      <t>X0.3</t>
    </r>
    <r>
      <rPr>
        <sz val="12"/>
        <rFont val="仿宋_GB2312"/>
        <charset val="134"/>
      </rPr>
      <t>深。上边屯到西桂屯大陆山口主渠</t>
    </r>
    <r>
      <rPr>
        <sz val="12"/>
        <rFont val="Times New Roman"/>
        <charset val="134"/>
      </rPr>
      <t>228.5</t>
    </r>
    <r>
      <rPr>
        <sz val="12"/>
        <rFont val="仿宋_GB2312"/>
        <charset val="134"/>
      </rPr>
      <t>米，</t>
    </r>
    <r>
      <rPr>
        <sz val="12"/>
        <rFont val="Times New Roman"/>
        <charset val="134"/>
      </rPr>
      <t>0.6X0.6</t>
    </r>
    <r>
      <rPr>
        <sz val="12"/>
        <rFont val="仿宋_GB2312"/>
        <charset val="134"/>
      </rPr>
      <t>米；次渠</t>
    </r>
    <r>
      <rPr>
        <sz val="12"/>
        <rFont val="Times New Roman"/>
        <charset val="134"/>
      </rPr>
      <t>1509</t>
    </r>
    <r>
      <rPr>
        <sz val="12"/>
        <rFont val="仿宋_GB2312"/>
        <charset val="134"/>
      </rPr>
      <t>米，</t>
    </r>
    <r>
      <rPr>
        <sz val="12"/>
        <rFont val="Times New Roman"/>
        <charset val="134"/>
      </rPr>
      <t>0.3X0.3</t>
    </r>
    <r>
      <rPr>
        <sz val="12"/>
        <rFont val="仿宋_GB2312"/>
        <charset val="134"/>
      </rPr>
      <t>米，支渠</t>
    </r>
    <r>
      <rPr>
        <sz val="12"/>
        <rFont val="Times New Roman"/>
        <charset val="134"/>
      </rPr>
      <t>1175</t>
    </r>
    <r>
      <rPr>
        <sz val="12"/>
        <rFont val="仿宋_GB2312"/>
        <charset val="134"/>
      </rPr>
      <t>米，</t>
    </r>
    <r>
      <rPr>
        <sz val="12"/>
        <rFont val="Times New Roman"/>
        <charset val="134"/>
      </rPr>
      <t>0.3X0.3</t>
    </r>
    <r>
      <rPr>
        <sz val="12"/>
        <rFont val="仿宋_GB2312"/>
        <charset val="134"/>
      </rPr>
      <t>米。</t>
    </r>
  </si>
  <si>
    <r>
      <rPr>
        <sz val="12"/>
        <rFont val="仿宋_GB2312"/>
        <charset val="134"/>
      </rPr>
      <t>融安县东起乡崖脚村东乡街屯优质稻产业基地三面光水渠建设</t>
    </r>
  </si>
  <si>
    <r>
      <rPr>
        <sz val="12"/>
        <rFont val="仿宋_GB2312"/>
        <charset val="134"/>
      </rPr>
      <t>崖脚村</t>
    </r>
  </si>
  <si>
    <r>
      <rPr>
        <sz val="12"/>
        <rFont val="仿宋_GB2312"/>
        <charset val="134"/>
      </rPr>
      <t>新建水渠总长度</t>
    </r>
    <r>
      <rPr>
        <sz val="12"/>
        <rFont val="Times New Roman"/>
        <charset val="134"/>
      </rPr>
      <t>2969</t>
    </r>
    <r>
      <rPr>
        <sz val="12"/>
        <rFont val="仿宋_GB2312"/>
        <charset val="134"/>
      </rPr>
      <t>米，宽</t>
    </r>
    <r>
      <rPr>
        <sz val="12"/>
        <rFont val="Times New Roman"/>
        <charset val="134"/>
      </rPr>
      <t>100cm*</t>
    </r>
    <r>
      <rPr>
        <sz val="12"/>
        <rFont val="仿宋_GB2312"/>
        <charset val="134"/>
      </rPr>
      <t>高</t>
    </r>
    <r>
      <rPr>
        <sz val="12"/>
        <rFont val="Times New Roman"/>
        <charset val="134"/>
      </rPr>
      <t>100cm</t>
    </r>
    <r>
      <rPr>
        <sz val="12"/>
        <rFont val="仿宋_GB2312"/>
        <charset val="134"/>
      </rPr>
      <t>水渠长度</t>
    </r>
    <r>
      <rPr>
        <sz val="12"/>
        <rFont val="Times New Roman"/>
        <charset val="134"/>
      </rPr>
      <t>66</t>
    </r>
    <r>
      <rPr>
        <sz val="12"/>
        <rFont val="仿宋_GB2312"/>
        <charset val="134"/>
      </rPr>
      <t>米；宽</t>
    </r>
    <r>
      <rPr>
        <sz val="12"/>
        <rFont val="Times New Roman"/>
        <charset val="134"/>
      </rPr>
      <t>60cm*</t>
    </r>
    <r>
      <rPr>
        <sz val="12"/>
        <rFont val="仿宋_GB2312"/>
        <charset val="134"/>
      </rPr>
      <t>高</t>
    </r>
    <r>
      <rPr>
        <sz val="12"/>
        <rFont val="Times New Roman"/>
        <charset val="134"/>
      </rPr>
      <t>60cm</t>
    </r>
    <r>
      <rPr>
        <sz val="12"/>
        <rFont val="仿宋_GB2312"/>
        <charset val="134"/>
      </rPr>
      <t>水渠长度</t>
    </r>
    <r>
      <rPr>
        <sz val="12"/>
        <rFont val="Times New Roman"/>
        <charset val="134"/>
      </rPr>
      <t>15</t>
    </r>
    <r>
      <rPr>
        <sz val="12"/>
        <rFont val="仿宋_GB2312"/>
        <charset val="134"/>
      </rPr>
      <t>米；宽</t>
    </r>
    <r>
      <rPr>
        <sz val="12"/>
        <rFont val="Times New Roman"/>
        <charset val="134"/>
      </rPr>
      <t>50cm*</t>
    </r>
    <r>
      <rPr>
        <sz val="12"/>
        <rFont val="仿宋_GB2312"/>
        <charset val="134"/>
      </rPr>
      <t>高</t>
    </r>
    <r>
      <rPr>
        <sz val="12"/>
        <rFont val="Times New Roman"/>
        <charset val="134"/>
      </rPr>
      <t>50cm</t>
    </r>
    <r>
      <rPr>
        <sz val="12"/>
        <rFont val="仿宋_GB2312"/>
        <charset val="134"/>
      </rPr>
      <t>水渠长度</t>
    </r>
    <r>
      <rPr>
        <sz val="12"/>
        <rFont val="Times New Roman"/>
        <charset val="134"/>
      </rPr>
      <t>198</t>
    </r>
    <r>
      <rPr>
        <sz val="12"/>
        <rFont val="仿宋_GB2312"/>
        <charset val="134"/>
      </rPr>
      <t>米；宽</t>
    </r>
    <r>
      <rPr>
        <sz val="12"/>
        <rFont val="Times New Roman"/>
        <charset val="134"/>
      </rPr>
      <t>40cm*</t>
    </r>
    <r>
      <rPr>
        <sz val="12"/>
        <rFont val="仿宋_GB2312"/>
        <charset val="134"/>
      </rPr>
      <t>高</t>
    </r>
    <r>
      <rPr>
        <sz val="12"/>
        <rFont val="Times New Roman"/>
        <charset val="134"/>
      </rPr>
      <t>40cm</t>
    </r>
    <r>
      <rPr>
        <sz val="12"/>
        <rFont val="仿宋_GB2312"/>
        <charset val="134"/>
      </rPr>
      <t>水渠长度</t>
    </r>
    <r>
      <rPr>
        <sz val="12"/>
        <rFont val="Times New Roman"/>
        <charset val="134"/>
      </rPr>
      <t>1002</t>
    </r>
    <r>
      <rPr>
        <sz val="12"/>
        <rFont val="仿宋_GB2312"/>
        <charset val="134"/>
      </rPr>
      <t>米；宽</t>
    </r>
    <r>
      <rPr>
        <sz val="12"/>
        <rFont val="Times New Roman"/>
        <charset val="134"/>
      </rPr>
      <t>30cm*</t>
    </r>
    <r>
      <rPr>
        <sz val="12"/>
        <rFont val="仿宋_GB2312"/>
        <charset val="134"/>
      </rPr>
      <t>高</t>
    </r>
    <r>
      <rPr>
        <sz val="12"/>
        <rFont val="Times New Roman"/>
        <charset val="134"/>
      </rPr>
      <t>30cm</t>
    </r>
    <r>
      <rPr>
        <sz val="12"/>
        <rFont val="仿宋_GB2312"/>
        <charset val="134"/>
      </rPr>
      <t>水渠长度</t>
    </r>
    <r>
      <rPr>
        <sz val="12"/>
        <rFont val="Times New Roman"/>
        <charset val="134"/>
      </rPr>
      <t>1688</t>
    </r>
    <r>
      <rPr>
        <sz val="12"/>
        <rFont val="仿宋_GB2312"/>
        <charset val="134"/>
      </rPr>
      <t>米</t>
    </r>
  </si>
  <si>
    <r>
      <rPr>
        <sz val="12"/>
        <rFont val="仿宋_GB2312"/>
        <charset val="134"/>
      </rPr>
      <t>板榄镇人民政府</t>
    </r>
  </si>
  <si>
    <r>
      <rPr>
        <sz val="12"/>
        <rFont val="仿宋_GB2312"/>
        <charset val="134"/>
      </rPr>
      <t>融安县板榄镇泗安村里当古陇塘朝金桔产业基地道路水毁修复工程</t>
    </r>
  </si>
  <si>
    <r>
      <rPr>
        <sz val="12"/>
        <rFont val="仿宋_GB2312"/>
        <charset val="134"/>
      </rPr>
      <t>泗安村</t>
    </r>
  </si>
  <si>
    <r>
      <rPr>
        <sz val="12"/>
        <rFont val="仿宋_GB2312"/>
        <charset val="134"/>
      </rPr>
      <t>新建</t>
    </r>
    <r>
      <rPr>
        <sz val="12"/>
        <rFont val="Times New Roman"/>
        <charset val="134"/>
      </rPr>
      <t>C20</t>
    </r>
    <r>
      <rPr>
        <sz val="12"/>
        <rFont val="仿宋_GB2312"/>
        <charset val="134"/>
      </rPr>
      <t>片石砼挡土墙长</t>
    </r>
    <r>
      <rPr>
        <sz val="12"/>
        <rFont val="Times New Roman"/>
        <charset val="134"/>
      </rPr>
      <t>255</t>
    </r>
    <r>
      <rPr>
        <sz val="12"/>
        <rFont val="仿宋_GB2312"/>
        <charset val="134"/>
      </rPr>
      <t>米，高</t>
    </r>
    <r>
      <rPr>
        <sz val="12"/>
        <rFont val="Times New Roman"/>
        <charset val="134"/>
      </rPr>
      <t>1.5-2.5</t>
    </r>
    <r>
      <rPr>
        <sz val="12"/>
        <rFont val="仿宋_GB2312"/>
        <charset val="134"/>
      </rPr>
      <t>米，合计</t>
    </r>
    <r>
      <rPr>
        <sz val="12"/>
        <rFont val="Times New Roman"/>
        <charset val="134"/>
      </rPr>
      <t>1024</t>
    </r>
    <r>
      <rPr>
        <sz val="12"/>
        <rFont val="仿宋_GB2312"/>
        <charset val="134"/>
      </rPr>
      <t>立方米，硬化路面</t>
    </r>
    <r>
      <rPr>
        <sz val="12"/>
        <rFont val="Times New Roman"/>
        <charset val="134"/>
      </rPr>
      <t>70</t>
    </r>
    <r>
      <rPr>
        <sz val="12"/>
        <rFont val="仿宋_GB2312"/>
        <charset val="134"/>
      </rPr>
      <t>平方米，扩建</t>
    </r>
    <r>
      <rPr>
        <sz val="12"/>
        <rFont val="Times New Roman"/>
        <charset val="134"/>
      </rPr>
      <t>1-4.0*1.3m</t>
    </r>
    <r>
      <rPr>
        <sz val="12"/>
        <rFont val="仿宋_GB2312"/>
        <charset val="134"/>
      </rPr>
      <t>盖板明涵一道</t>
    </r>
  </si>
  <si>
    <r>
      <rPr>
        <sz val="12"/>
        <rFont val="仿宋_GB2312"/>
        <charset val="134"/>
      </rPr>
      <t>融安县板榄镇泗安村朝利清河拉闹金桔产业基地道路水毁修复工程</t>
    </r>
  </si>
  <si>
    <r>
      <rPr>
        <sz val="12"/>
        <rFont val="仿宋_GB2312"/>
        <charset val="134"/>
      </rPr>
      <t>新建</t>
    </r>
    <r>
      <rPr>
        <sz val="12"/>
        <rFont val="Times New Roman"/>
        <charset val="134"/>
      </rPr>
      <t>C20</t>
    </r>
    <r>
      <rPr>
        <sz val="12"/>
        <rFont val="仿宋_GB2312"/>
        <charset val="134"/>
      </rPr>
      <t>片石砼挡土墙长</t>
    </r>
    <r>
      <rPr>
        <sz val="12"/>
        <rFont val="Times New Roman"/>
        <charset val="134"/>
      </rPr>
      <t>208</t>
    </r>
    <r>
      <rPr>
        <sz val="12"/>
        <rFont val="仿宋_GB2312"/>
        <charset val="134"/>
      </rPr>
      <t>米，高</t>
    </r>
    <r>
      <rPr>
        <sz val="12"/>
        <rFont val="Times New Roman"/>
        <charset val="134"/>
      </rPr>
      <t>1.5-3.5</t>
    </r>
    <r>
      <rPr>
        <sz val="12"/>
        <rFont val="仿宋_GB2312"/>
        <charset val="134"/>
      </rPr>
      <t>米，合计</t>
    </r>
    <r>
      <rPr>
        <sz val="12"/>
        <rFont val="Times New Roman"/>
        <charset val="134"/>
      </rPr>
      <t>1038</t>
    </r>
    <r>
      <rPr>
        <sz val="12"/>
        <rFont val="仿宋_GB2312"/>
        <charset val="134"/>
      </rPr>
      <t>立方米，新建</t>
    </r>
    <r>
      <rPr>
        <sz val="12"/>
        <rFont val="Times New Roman"/>
        <charset val="134"/>
      </rPr>
      <t>1-3.5*1.6m</t>
    </r>
    <r>
      <rPr>
        <sz val="12"/>
        <rFont val="仿宋_GB2312"/>
        <charset val="134"/>
      </rPr>
      <t>盖板明涵一道</t>
    </r>
  </si>
  <si>
    <r>
      <rPr>
        <sz val="12"/>
        <rFont val="仿宋_GB2312"/>
        <charset val="134"/>
      </rPr>
      <t>融安县板榄镇泗安村纳新纳母九桥六贯金桔产业基地道路水毁修复工程</t>
    </r>
  </si>
  <si>
    <r>
      <rPr>
        <sz val="12"/>
        <rFont val="仿宋_GB2312"/>
        <charset val="134"/>
      </rPr>
      <t>新建</t>
    </r>
    <r>
      <rPr>
        <sz val="12"/>
        <rFont val="Times New Roman"/>
        <charset val="134"/>
      </rPr>
      <t>C20</t>
    </r>
    <r>
      <rPr>
        <sz val="12"/>
        <rFont val="仿宋_GB2312"/>
        <charset val="134"/>
      </rPr>
      <t>片石砼挡土墙长</t>
    </r>
    <r>
      <rPr>
        <sz val="12"/>
        <rFont val="Times New Roman"/>
        <charset val="134"/>
      </rPr>
      <t>267</t>
    </r>
    <r>
      <rPr>
        <sz val="12"/>
        <rFont val="仿宋_GB2312"/>
        <charset val="134"/>
      </rPr>
      <t>米，高</t>
    </r>
    <r>
      <rPr>
        <sz val="12"/>
        <rFont val="Times New Roman"/>
        <charset val="134"/>
      </rPr>
      <t>1.5-7.0</t>
    </r>
    <r>
      <rPr>
        <sz val="12"/>
        <rFont val="仿宋_GB2312"/>
        <charset val="134"/>
      </rPr>
      <t>米，合计</t>
    </r>
    <r>
      <rPr>
        <sz val="12"/>
        <rFont val="Times New Roman"/>
        <charset val="134"/>
      </rPr>
      <t>1700</t>
    </r>
    <r>
      <rPr>
        <sz val="12"/>
        <rFont val="仿宋_GB2312"/>
        <charset val="134"/>
      </rPr>
      <t>立方米，硬化路面</t>
    </r>
    <r>
      <rPr>
        <sz val="12"/>
        <rFont val="Times New Roman"/>
        <charset val="134"/>
      </rPr>
      <t>259</t>
    </r>
    <r>
      <rPr>
        <sz val="12"/>
        <rFont val="仿宋_GB2312"/>
        <charset val="134"/>
      </rPr>
      <t>平方米</t>
    </r>
  </si>
  <si>
    <r>
      <rPr>
        <sz val="12"/>
        <rFont val="仿宋_GB2312"/>
        <charset val="134"/>
      </rPr>
      <t>融安县板榄镇麻江村坪江屯大冲口金桔产业基地水毁道路建设（推广以工代赈）</t>
    </r>
  </si>
  <si>
    <r>
      <rPr>
        <sz val="12"/>
        <rFont val="仿宋_GB2312"/>
        <charset val="134"/>
      </rPr>
      <t>麻江</t>
    </r>
  </si>
  <si>
    <r>
      <rPr>
        <sz val="12"/>
        <rFont val="仿宋_GB2312"/>
        <charset val="134"/>
      </rPr>
      <t>新建道路硬化长</t>
    </r>
    <r>
      <rPr>
        <sz val="12"/>
        <rFont val="Times New Roman"/>
        <charset val="134"/>
      </rPr>
      <t>213</t>
    </r>
    <r>
      <rPr>
        <sz val="12"/>
        <rFont val="仿宋_GB2312"/>
        <charset val="134"/>
      </rPr>
      <t>米，路基宽度</t>
    </r>
    <r>
      <rPr>
        <sz val="12"/>
        <rFont val="Times New Roman"/>
        <charset val="134"/>
      </rPr>
      <t>4.5</t>
    </r>
    <r>
      <rPr>
        <sz val="12"/>
        <rFont val="仿宋_GB2312"/>
        <charset val="134"/>
      </rPr>
      <t>米，路面宽度</t>
    </r>
    <r>
      <rPr>
        <sz val="12"/>
        <rFont val="Times New Roman"/>
        <charset val="134"/>
      </rPr>
      <t>3.5</t>
    </r>
    <r>
      <rPr>
        <sz val="12"/>
        <rFont val="仿宋_GB2312"/>
        <charset val="134"/>
      </rPr>
      <t>米，新建</t>
    </r>
    <r>
      <rPr>
        <sz val="12"/>
        <rFont val="Times New Roman"/>
        <charset val="134"/>
      </rPr>
      <t>1-3.2*3.0m</t>
    </r>
    <r>
      <rPr>
        <sz val="12"/>
        <rFont val="仿宋_GB2312"/>
        <charset val="134"/>
      </rPr>
      <t>盖板明涵一道，新建圆管涵</t>
    </r>
    <r>
      <rPr>
        <sz val="12"/>
        <rFont val="Times New Roman"/>
        <charset val="134"/>
      </rPr>
      <t>2</t>
    </r>
    <r>
      <rPr>
        <sz val="12"/>
        <rFont val="仿宋_GB2312"/>
        <charset val="134"/>
      </rPr>
      <t>道</t>
    </r>
  </si>
  <si>
    <r>
      <rPr>
        <sz val="12"/>
        <rFont val="仿宋_GB2312"/>
        <charset val="134"/>
      </rPr>
      <t>融安县板榄镇泗安村古陇屯优质稻产业基地</t>
    </r>
  </si>
  <si>
    <r>
      <rPr>
        <sz val="12"/>
        <rFont val="仿宋_GB2312"/>
        <charset val="134"/>
      </rPr>
      <t>建设水渠总长</t>
    </r>
    <r>
      <rPr>
        <sz val="12"/>
        <rFont val="Times New Roman"/>
        <charset val="134"/>
      </rPr>
      <t>3321m</t>
    </r>
    <r>
      <rPr>
        <sz val="12"/>
        <rFont val="仿宋_GB2312"/>
        <charset val="134"/>
      </rPr>
      <t>，</t>
    </r>
    <r>
      <rPr>
        <sz val="12"/>
        <rFont val="Times New Roman"/>
        <charset val="134"/>
      </rPr>
      <t>0.6*0.6m</t>
    </r>
    <r>
      <rPr>
        <sz val="12"/>
        <rFont val="仿宋_GB2312"/>
        <charset val="134"/>
      </rPr>
      <t>水渠长</t>
    </r>
    <r>
      <rPr>
        <sz val="12"/>
        <rFont val="Times New Roman"/>
        <charset val="134"/>
      </rPr>
      <t>286m</t>
    </r>
    <r>
      <rPr>
        <sz val="12"/>
        <rFont val="仿宋_GB2312"/>
        <charset val="134"/>
      </rPr>
      <t>，</t>
    </r>
    <r>
      <rPr>
        <sz val="12"/>
        <rFont val="Times New Roman"/>
        <charset val="134"/>
      </rPr>
      <t>0.4*0.4m</t>
    </r>
    <r>
      <rPr>
        <sz val="12"/>
        <rFont val="仿宋_GB2312"/>
        <charset val="134"/>
      </rPr>
      <t>水渠长</t>
    </r>
    <r>
      <rPr>
        <sz val="12"/>
        <rFont val="Times New Roman"/>
        <charset val="134"/>
      </rPr>
      <t>526m</t>
    </r>
    <r>
      <rPr>
        <sz val="12"/>
        <rFont val="仿宋_GB2312"/>
        <charset val="134"/>
      </rPr>
      <t>，</t>
    </r>
    <r>
      <rPr>
        <sz val="12"/>
        <rFont val="Times New Roman"/>
        <charset val="134"/>
      </rPr>
      <t>30*30m</t>
    </r>
    <r>
      <rPr>
        <sz val="12"/>
        <rFont val="仿宋_GB2312"/>
        <charset val="134"/>
      </rPr>
      <t>水渠长</t>
    </r>
    <r>
      <rPr>
        <sz val="12"/>
        <rFont val="Times New Roman"/>
        <charset val="134"/>
      </rPr>
      <t>2509m</t>
    </r>
    <r>
      <rPr>
        <sz val="12"/>
        <rFont val="仿宋_GB2312"/>
        <charset val="134"/>
      </rPr>
      <t>等</t>
    </r>
  </si>
  <si>
    <r>
      <rPr>
        <sz val="12"/>
        <rFont val="仿宋_GB2312"/>
        <charset val="134"/>
      </rPr>
      <t>融安县板榄镇拉谢村田底屯优质稻基地</t>
    </r>
  </si>
  <si>
    <r>
      <rPr>
        <sz val="12"/>
        <rFont val="仿宋_GB2312"/>
        <charset val="134"/>
      </rPr>
      <t>拉谢村</t>
    </r>
  </si>
  <si>
    <r>
      <rPr>
        <sz val="12"/>
        <rFont val="仿宋_GB2312"/>
        <charset val="134"/>
      </rPr>
      <t>新建</t>
    </r>
    <r>
      <rPr>
        <sz val="12"/>
        <rFont val="Times New Roman"/>
        <charset val="134"/>
      </rPr>
      <t>40*40cm</t>
    </r>
    <r>
      <rPr>
        <sz val="12"/>
        <rFont val="仿宋_GB2312"/>
        <charset val="134"/>
      </rPr>
      <t>三面光水渠长</t>
    </r>
    <r>
      <rPr>
        <sz val="12"/>
        <rFont val="Times New Roman"/>
        <charset val="134"/>
      </rPr>
      <t>536</t>
    </r>
    <r>
      <rPr>
        <sz val="12"/>
        <rFont val="仿宋_GB2312"/>
        <charset val="134"/>
      </rPr>
      <t>米，新建</t>
    </r>
    <r>
      <rPr>
        <sz val="12"/>
        <rFont val="Times New Roman"/>
        <charset val="134"/>
      </rPr>
      <t>30*30cm</t>
    </r>
    <r>
      <rPr>
        <sz val="12"/>
        <rFont val="仿宋_GB2312"/>
        <charset val="134"/>
      </rPr>
      <t>三面光水渠长</t>
    </r>
    <r>
      <rPr>
        <sz val="12"/>
        <rFont val="Times New Roman"/>
        <charset val="134"/>
      </rPr>
      <t>246</t>
    </r>
    <r>
      <rPr>
        <sz val="12"/>
        <rFont val="仿宋_GB2312"/>
        <charset val="134"/>
      </rPr>
      <t>米，新建小塘坝一座，新建渡槽一座</t>
    </r>
  </si>
  <si>
    <r>
      <rPr>
        <sz val="12"/>
        <rFont val="仿宋_GB2312"/>
        <charset val="134"/>
      </rPr>
      <t>新增</t>
    </r>
  </si>
  <si>
    <r>
      <rPr>
        <sz val="12"/>
        <rFont val="仿宋_GB2312"/>
        <charset val="134"/>
      </rPr>
      <t>大将镇人民政府</t>
    </r>
  </si>
  <si>
    <r>
      <rPr>
        <sz val="12"/>
        <rFont val="仿宋_GB2312"/>
        <charset val="134"/>
      </rPr>
      <t>融安县大将镇大华村上大石屯金桔产业道路水毁修复工程</t>
    </r>
  </si>
  <si>
    <r>
      <rPr>
        <sz val="12"/>
        <rFont val="仿宋_GB2312"/>
        <charset val="134"/>
      </rPr>
      <t>大华村</t>
    </r>
  </si>
  <si>
    <r>
      <rPr>
        <sz val="12"/>
        <rFont val="仿宋_GB2312"/>
        <charset val="134"/>
      </rPr>
      <t>新建挡土墙长</t>
    </r>
    <r>
      <rPr>
        <sz val="12"/>
        <rFont val="Times New Roman"/>
        <charset val="134"/>
      </rPr>
      <t>100</t>
    </r>
    <r>
      <rPr>
        <sz val="12"/>
        <rFont val="仿宋_GB2312"/>
        <charset val="134"/>
      </rPr>
      <t>米，高</t>
    </r>
    <r>
      <rPr>
        <sz val="12"/>
        <rFont val="Times New Roman"/>
        <charset val="134"/>
      </rPr>
      <t>3</t>
    </r>
    <r>
      <rPr>
        <sz val="12"/>
        <rFont val="仿宋_GB2312"/>
        <charset val="134"/>
      </rPr>
      <t>米，顶宽</t>
    </r>
    <r>
      <rPr>
        <sz val="12"/>
        <rFont val="Times New Roman"/>
        <charset val="134"/>
      </rPr>
      <t>0.5</t>
    </r>
    <r>
      <rPr>
        <sz val="12"/>
        <rFont val="仿宋_GB2312"/>
        <charset val="134"/>
      </rPr>
      <t>米，底基</t>
    </r>
    <r>
      <rPr>
        <sz val="12"/>
        <rFont val="Times New Roman"/>
        <charset val="134"/>
      </rPr>
      <t>1.1</t>
    </r>
    <r>
      <rPr>
        <sz val="12"/>
        <rFont val="仿宋_GB2312"/>
        <charset val="134"/>
      </rPr>
      <t>米。</t>
    </r>
  </si>
  <si>
    <r>
      <rPr>
        <sz val="12"/>
        <rFont val="仿宋_GB2312"/>
        <charset val="134"/>
      </rPr>
      <t>融安县大将镇雅仕村东山屯金桔产业道路水毁修复工程</t>
    </r>
  </si>
  <si>
    <r>
      <rPr>
        <sz val="12"/>
        <rFont val="仿宋_GB2312"/>
        <charset val="134"/>
      </rPr>
      <t>雅仕村</t>
    </r>
  </si>
  <si>
    <r>
      <rPr>
        <sz val="12"/>
        <rFont val="仿宋_GB2312"/>
        <charset val="134"/>
      </rPr>
      <t>修建挡土墙长</t>
    </r>
    <r>
      <rPr>
        <sz val="12"/>
        <rFont val="Times New Roman"/>
        <charset val="134"/>
      </rPr>
      <t>30</t>
    </r>
    <r>
      <rPr>
        <sz val="12"/>
        <rFont val="仿宋_GB2312"/>
        <charset val="134"/>
      </rPr>
      <t>米，高</t>
    </r>
    <r>
      <rPr>
        <sz val="12"/>
        <rFont val="Times New Roman"/>
        <charset val="134"/>
      </rPr>
      <t>3.5</t>
    </r>
    <r>
      <rPr>
        <sz val="12"/>
        <rFont val="仿宋_GB2312"/>
        <charset val="134"/>
      </rPr>
      <t>米，底基</t>
    </r>
    <r>
      <rPr>
        <sz val="12"/>
        <rFont val="Times New Roman"/>
        <charset val="134"/>
      </rPr>
      <t>2</t>
    </r>
    <r>
      <rPr>
        <sz val="12"/>
        <rFont val="仿宋_GB2312"/>
        <charset val="134"/>
      </rPr>
      <t>米，顶宽</t>
    </r>
    <r>
      <rPr>
        <sz val="12"/>
        <rFont val="Times New Roman"/>
        <charset val="134"/>
      </rPr>
      <t>0.6</t>
    </r>
    <r>
      <rPr>
        <sz val="12"/>
        <rFont val="仿宋_GB2312"/>
        <charset val="134"/>
      </rPr>
      <t>米。</t>
    </r>
  </si>
  <si>
    <r>
      <rPr>
        <sz val="12"/>
        <rFont val="仿宋_GB2312"/>
        <charset val="134"/>
      </rPr>
      <t>融安县大将镇板茂村江头屯设施农业建设项目</t>
    </r>
  </si>
  <si>
    <r>
      <rPr>
        <sz val="12"/>
        <rFont val="仿宋_GB2312"/>
        <charset val="134"/>
      </rPr>
      <t>板茂村</t>
    </r>
  </si>
  <si>
    <r>
      <rPr>
        <sz val="12"/>
        <rFont val="仿宋_GB2312"/>
        <charset val="134"/>
      </rPr>
      <t>新建一条产业砂石路，总长</t>
    </r>
    <r>
      <rPr>
        <sz val="12"/>
        <rFont val="Times New Roman"/>
        <charset val="134"/>
      </rPr>
      <t>800</t>
    </r>
    <r>
      <rPr>
        <sz val="12"/>
        <rFont val="仿宋_GB2312"/>
        <charset val="134"/>
      </rPr>
      <t>米，宽</t>
    </r>
    <r>
      <rPr>
        <sz val="12"/>
        <rFont val="Times New Roman"/>
        <charset val="134"/>
      </rPr>
      <t>3</t>
    </r>
    <r>
      <rPr>
        <sz val="12"/>
        <rFont val="仿宋_GB2312"/>
        <charset val="134"/>
      </rPr>
      <t>米；</t>
    </r>
    <r>
      <rPr>
        <sz val="12"/>
        <rFont val="Times New Roman"/>
        <charset val="134"/>
      </rPr>
      <t>50</t>
    </r>
    <r>
      <rPr>
        <sz val="12"/>
        <rFont val="仿宋_GB2312"/>
        <charset val="134"/>
      </rPr>
      <t>亩三避设施大棚</t>
    </r>
  </si>
  <si>
    <r>
      <rPr>
        <sz val="12"/>
        <rFont val="仿宋_GB2312"/>
        <charset val="134"/>
      </rPr>
      <t>大坡乡人民政府</t>
    </r>
  </si>
  <si>
    <r>
      <rPr>
        <sz val="12"/>
        <rFont val="仿宋_GB2312"/>
        <charset val="134"/>
      </rPr>
      <t>大坡乡福上村六乾屯油茶产业基地道路水毁修复工程</t>
    </r>
  </si>
  <si>
    <r>
      <rPr>
        <sz val="12"/>
        <rFont val="仿宋_GB2312"/>
        <charset val="134"/>
      </rPr>
      <t>福上村</t>
    </r>
  </si>
  <si>
    <r>
      <rPr>
        <sz val="12"/>
        <rFont val="Times New Roman"/>
        <charset val="134"/>
      </rPr>
      <t>1.A</t>
    </r>
    <r>
      <rPr>
        <sz val="12"/>
        <rFont val="仿宋_GB2312"/>
        <charset val="134"/>
      </rPr>
      <t>处挡土墙长</t>
    </r>
    <r>
      <rPr>
        <sz val="12"/>
        <rFont val="Times New Roman"/>
        <charset val="134"/>
      </rPr>
      <t>15</t>
    </r>
    <r>
      <rPr>
        <sz val="12"/>
        <rFont val="仿宋_GB2312"/>
        <charset val="134"/>
      </rPr>
      <t>米，高</t>
    </r>
    <r>
      <rPr>
        <sz val="12"/>
        <rFont val="Times New Roman"/>
        <charset val="134"/>
      </rPr>
      <t>2.5</t>
    </r>
    <r>
      <rPr>
        <sz val="12"/>
        <rFont val="仿宋_GB2312"/>
        <charset val="134"/>
      </rPr>
      <t>米</t>
    </r>
    <r>
      <rPr>
        <sz val="12"/>
        <rFont val="Times New Roman"/>
        <charset val="134"/>
      </rPr>
      <t>-4.5</t>
    </r>
    <r>
      <rPr>
        <sz val="12"/>
        <rFont val="仿宋_GB2312"/>
        <charset val="134"/>
      </rPr>
      <t>米、</t>
    </r>
    <r>
      <rPr>
        <sz val="12"/>
        <rFont val="Times New Roman"/>
        <charset val="134"/>
      </rPr>
      <t>B</t>
    </r>
    <r>
      <rPr>
        <sz val="12"/>
        <rFont val="仿宋_GB2312"/>
        <charset val="134"/>
      </rPr>
      <t>处挡土墙长</t>
    </r>
    <r>
      <rPr>
        <sz val="12"/>
        <rFont val="Times New Roman"/>
        <charset val="134"/>
      </rPr>
      <t>32</t>
    </r>
    <r>
      <rPr>
        <sz val="12"/>
        <rFont val="仿宋_GB2312"/>
        <charset val="134"/>
      </rPr>
      <t>米，高</t>
    </r>
    <r>
      <rPr>
        <sz val="12"/>
        <rFont val="Times New Roman"/>
        <charset val="134"/>
      </rPr>
      <t>4.5</t>
    </r>
    <r>
      <rPr>
        <sz val="12"/>
        <rFont val="仿宋_GB2312"/>
        <charset val="134"/>
      </rPr>
      <t>米</t>
    </r>
    <r>
      <rPr>
        <sz val="12"/>
        <rFont val="Times New Roman"/>
        <charset val="134"/>
      </rPr>
      <t xml:space="preserve"> </t>
    </r>
    <r>
      <rPr>
        <sz val="12"/>
        <rFont val="仿宋_GB2312"/>
        <charset val="134"/>
      </rPr>
      <t>，</t>
    </r>
    <r>
      <rPr>
        <sz val="12"/>
        <rFont val="Times New Roman"/>
        <charset val="134"/>
      </rPr>
      <t>2.</t>
    </r>
    <r>
      <rPr>
        <sz val="12"/>
        <rFont val="仿宋_GB2312"/>
        <charset val="134"/>
      </rPr>
      <t>破除并修复路面面积</t>
    </r>
    <r>
      <rPr>
        <sz val="12"/>
        <rFont val="Times New Roman"/>
        <charset val="134"/>
      </rPr>
      <t>88</t>
    </r>
    <r>
      <rPr>
        <sz val="12"/>
        <rFont val="仿宋_GB2312"/>
        <charset val="134"/>
      </rPr>
      <t>平方米，修复长度</t>
    </r>
    <r>
      <rPr>
        <sz val="12"/>
        <rFont val="Times New Roman"/>
        <charset val="134"/>
      </rPr>
      <t>25</t>
    </r>
    <r>
      <rPr>
        <sz val="12"/>
        <rFont val="仿宋_GB2312"/>
        <charset val="134"/>
      </rPr>
      <t>米，扩宽硬化路面面积</t>
    </r>
    <r>
      <rPr>
        <sz val="12"/>
        <rFont val="Times New Roman"/>
        <charset val="134"/>
      </rPr>
      <t>35</t>
    </r>
    <r>
      <rPr>
        <sz val="12"/>
        <rFont val="仿宋_GB2312"/>
        <charset val="134"/>
      </rPr>
      <t>平方米</t>
    </r>
    <r>
      <rPr>
        <sz val="12"/>
        <rFont val="Times New Roman"/>
        <charset val="134"/>
      </rPr>
      <t>3.</t>
    </r>
    <r>
      <rPr>
        <sz val="12"/>
        <rFont val="仿宋_GB2312"/>
        <charset val="134"/>
      </rPr>
      <t>砌筑挡土墙长</t>
    </r>
    <r>
      <rPr>
        <sz val="12"/>
        <rFont val="Times New Roman"/>
        <charset val="134"/>
      </rPr>
      <t>16</t>
    </r>
    <r>
      <rPr>
        <sz val="12"/>
        <rFont val="仿宋_GB2312"/>
        <charset val="134"/>
      </rPr>
      <t>米，高</t>
    </r>
    <r>
      <rPr>
        <sz val="12"/>
        <rFont val="Times New Roman"/>
        <charset val="134"/>
      </rPr>
      <t>6.4</t>
    </r>
    <r>
      <rPr>
        <sz val="12"/>
        <rFont val="仿宋_GB2312"/>
        <charset val="134"/>
      </rPr>
      <t>米，破除并修复路面面积</t>
    </r>
    <r>
      <rPr>
        <sz val="12"/>
        <rFont val="Times New Roman"/>
        <charset val="134"/>
      </rPr>
      <t>50</t>
    </r>
    <r>
      <rPr>
        <sz val="12"/>
        <rFont val="仿宋_GB2312"/>
        <charset val="134"/>
      </rPr>
      <t>平方米，修复长度</t>
    </r>
    <r>
      <rPr>
        <sz val="12"/>
        <rFont val="Times New Roman"/>
        <charset val="134"/>
      </rPr>
      <t>14</t>
    </r>
    <r>
      <rPr>
        <sz val="12"/>
        <rFont val="仿宋_GB2312"/>
        <charset val="134"/>
      </rPr>
      <t>米</t>
    </r>
  </si>
  <si>
    <r>
      <rPr>
        <sz val="12"/>
        <rFont val="仿宋_GB2312"/>
        <charset val="134"/>
      </rPr>
      <t>大坡乡同仕村关塘屯金桔产业道路水毁修复工程</t>
    </r>
  </si>
  <si>
    <r>
      <rPr>
        <sz val="12"/>
        <rFont val="仿宋_GB2312"/>
        <charset val="134"/>
      </rPr>
      <t>同仕村</t>
    </r>
  </si>
  <si>
    <r>
      <rPr>
        <sz val="12"/>
        <rFont val="Times New Roman"/>
        <charset val="134"/>
      </rPr>
      <t>1.A</t>
    </r>
    <r>
      <rPr>
        <sz val="12"/>
        <rFont val="仿宋_GB2312"/>
        <charset val="134"/>
      </rPr>
      <t>处挡土墙长</t>
    </r>
    <r>
      <rPr>
        <sz val="12"/>
        <rFont val="Times New Roman"/>
        <charset val="134"/>
      </rPr>
      <t>22</t>
    </r>
    <r>
      <rPr>
        <sz val="12"/>
        <rFont val="仿宋_GB2312"/>
        <charset val="134"/>
      </rPr>
      <t>米，高</t>
    </r>
    <r>
      <rPr>
        <sz val="12"/>
        <rFont val="Times New Roman"/>
        <charset val="134"/>
      </rPr>
      <t>2.5</t>
    </r>
    <r>
      <rPr>
        <sz val="12"/>
        <rFont val="仿宋_GB2312"/>
        <charset val="134"/>
      </rPr>
      <t>米</t>
    </r>
    <r>
      <rPr>
        <sz val="12"/>
        <rFont val="Times New Roman"/>
        <charset val="134"/>
      </rPr>
      <t xml:space="preserve"> 2.B</t>
    </r>
    <r>
      <rPr>
        <sz val="12"/>
        <rFont val="仿宋_GB2312"/>
        <charset val="134"/>
      </rPr>
      <t>处挡土墙长</t>
    </r>
    <r>
      <rPr>
        <sz val="12"/>
        <rFont val="Times New Roman"/>
        <charset val="134"/>
      </rPr>
      <t>19</t>
    </r>
    <r>
      <rPr>
        <sz val="12"/>
        <rFont val="仿宋_GB2312"/>
        <charset val="134"/>
      </rPr>
      <t>米，高</t>
    </r>
    <r>
      <rPr>
        <sz val="12"/>
        <rFont val="Times New Roman"/>
        <charset val="134"/>
      </rPr>
      <t>4.5</t>
    </r>
    <r>
      <rPr>
        <sz val="12"/>
        <rFont val="仿宋_GB2312"/>
        <charset val="134"/>
      </rPr>
      <t>米</t>
    </r>
    <r>
      <rPr>
        <sz val="12"/>
        <rFont val="Times New Roman"/>
        <charset val="134"/>
      </rPr>
      <t xml:space="preserve"> 3.</t>
    </r>
    <r>
      <rPr>
        <sz val="12"/>
        <rFont val="仿宋_GB2312"/>
        <charset val="134"/>
      </rPr>
      <t>破除并修复路面面积</t>
    </r>
    <r>
      <rPr>
        <sz val="12"/>
        <rFont val="Times New Roman"/>
        <charset val="134"/>
      </rPr>
      <t>=50</t>
    </r>
    <r>
      <rPr>
        <sz val="12"/>
        <rFont val="宋体"/>
        <charset val="134"/>
      </rPr>
      <t>㎡</t>
    </r>
    <r>
      <rPr>
        <sz val="12"/>
        <rFont val="Times New Roman"/>
        <charset val="134"/>
      </rPr>
      <t>,</t>
    </r>
    <r>
      <rPr>
        <sz val="12"/>
        <rFont val="仿宋_GB2312"/>
        <charset val="134"/>
      </rPr>
      <t>修复长度</t>
    </r>
    <r>
      <rPr>
        <sz val="12"/>
        <rFont val="Times New Roman"/>
        <charset val="134"/>
      </rPr>
      <t>13</t>
    </r>
    <r>
      <rPr>
        <sz val="12"/>
        <rFont val="仿宋_GB2312"/>
        <charset val="134"/>
      </rPr>
      <t>米</t>
    </r>
    <r>
      <rPr>
        <sz val="12"/>
        <rFont val="Times New Roman"/>
        <charset val="134"/>
      </rPr>
      <t xml:space="preserve">
</t>
    </r>
  </si>
  <si>
    <r>
      <rPr>
        <sz val="12"/>
        <rFont val="仿宋_GB2312"/>
        <charset val="0"/>
      </rPr>
      <t>大坡乡福上村寨山屯金桔产业路水毁修复工程</t>
    </r>
  </si>
  <si>
    <r>
      <rPr>
        <sz val="12"/>
        <rFont val="仿宋_GB2312"/>
        <charset val="134"/>
      </rPr>
      <t>砌挡土墙</t>
    </r>
    <r>
      <rPr>
        <sz val="12"/>
        <rFont val="Times New Roman"/>
        <charset val="134"/>
      </rPr>
      <t>45</t>
    </r>
    <r>
      <rPr>
        <sz val="12"/>
        <rFont val="仿宋_GB2312"/>
        <charset val="134"/>
      </rPr>
      <t>米及路面修复</t>
    </r>
    <r>
      <rPr>
        <sz val="12"/>
        <rFont val="Times New Roman"/>
        <charset val="134"/>
      </rPr>
      <t>40</t>
    </r>
    <r>
      <rPr>
        <sz val="12"/>
        <rFont val="仿宋_GB2312"/>
        <charset val="134"/>
      </rPr>
      <t>米</t>
    </r>
  </si>
  <si>
    <r>
      <rPr>
        <sz val="12"/>
        <rFont val="仿宋_GB2312"/>
        <charset val="0"/>
      </rPr>
      <t>大坡乡星下村坡立拉闹优质稻产业基地配套设施建设工程</t>
    </r>
  </si>
  <si>
    <r>
      <rPr>
        <sz val="12"/>
        <rFont val="仿宋_GB2312"/>
        <charset val="0"/>
      </rPr>
      <t>星下村</t>
    </r>
  </si>
  <si>
    <r>
      <rPr>
        <sz val="12"/>
        <rFont val="仿宋_GB2312"/>
        <charset val="134"/>
      </rPr>
      <t>三面光水渠</t>
    </r>
    <r>
      <rPr>
        <sz val="12"/>
        <rFont val="Times New Roman"/>
        <charset val="134"/>
      </rPr>
      <t>1900</t>
    </r>
    <r>
      <rPr>
        <sz val="12"/>
        <rFont val="仿宋_GB2312"/>
        <charset val="134"/>
      </rPr>
      <t>米、小塘坝</t>
    </r>
  </si>
  <si>
    <r>
      <rPr>
        <sz val="12"/>
        <rFont val="仿宋_GB2312"/>
        <charset val="0"/>
      </rPr>
      <t>大坡乡福下村大吉屯卖坡田水稻产业基地配套设施建设工程</t>
    </r>
  </si>
  <si>
    <r>
      <rPr>
        <sz val="12"/>
        <rFont val="仿宋_GB2312"/>
        <charset val="0"/>
      </rPr>
      <t>福下村</t>
    </r>
  </si>
  <si>
    <r>
      <rPr>
        <sz val="12"/>
        <rFont val="仿宋_GB2312"/>
        <charset val="134"/>
      </rPr>
      <t>三面光水渠</t>
    </r>
    <r>
      <rPr>
        <sz val="12"/>
        <rFont val="Times New Roman"/>
        <charset val="134"/>
      </rPr>
      <t>1200</t>
    </r>
    <r>
      <rPr>
        <sz val="12"/>
        <rFont val="仿宋_GB2312"/>
        <charset val="134"/>
      </rPr>
      <t>米、小塘坝</t>
    </r>
  </si>
  <si>
    <r>
      <rPr>
        <sz val="12"/>
        <rFont val="仿宋_GB2312"/>
        <charset val="134"/>
      </rPr>
      <t>大坡飞鸡全产业链和农特产品综合加工项目</t>
    </r>
    <r>
      <rPr>
        <sz val="12"/>
        <rFont val="Times New Roman"/>
        <charset val="0"/>
      </rPr>
      <t>(</t>
    </r>
    <r>
      <rPr>
        <sz val="12"/>
        <rFont val="仿宋_GB2312"/>
        <charset val="134"/>
      </rPr>
      <t>村集体经济</t>
    </r>
    <r>
      <rPr>
        <sz val="12"/>
        <rFont val="Times New Roman"/>
        <charset val="0"/>
      </rPr>
      <t>)</t>
    </r>
  </si>
  <si>
    <r>
      <rPr>
        <sz val="12"/>
        <rFont val="仿宋_GB2312"/>
        <charset val="134"/>
      </rPr>
      <t>下寨村、治安村星上村、六局村、福下村、星下村</t>
    </r>
  </si>
  <si>
    <r>
      <rPr>
        <sz val="12"/>
        <rFont val="仿宋_GB2312"/>
        <charset val="134"/>
      </rPr>
      <t>屠宰车间</t>
    </r>
    <r>
      <rPr>
        <sz val="12"/>
        <rFont val="Times New Roman"/>
        <charset val="134"/>
      </rPr>
      <t>:1000m(</t>
    </r>
    <r>
      <rPr>
        <sz val="12"/>
        <rFont val="仿宋_GB2312"/>
        <charset val="134"/>
      </rPr>
      <t>其中活禽暂存</t>
    </r>
    <r>
      <rPr>
        <sz val="12"/>
        <rFont val="Times New Roman"/>
        <charset val="134"/>
      </rPr>
      <t xml:space="preserve"> 300m</t>
    </r>
    <r>
      <rPr>
        <sz val="12"/>
        <rFont val="仿宋_GB2312"/>
        <charset val="134"/>
      </rPr>
      <t>、宰杀、脱毛、掏膛</t>
    </r>
    <r>
      <rPr>
        <sz val="12"/>
        <rFont val="Times New Roman"/>
        <charset val="134"/>
      </rPr>
      <t>);</t>
    </r>
    <r>
      <rPr>
        <sz val="12"/>
        <rFont val="仿宋_GB2312"/>
        <charset val="134"/>
      </rPr>
      <t>预冷分割车间</t>
    </r>
    <r>
      <rPr>
        <sz val="12"/>
        <rFont val="Times New Roman"/>
        <charset val="134"/>
      </rPr>
      <t>800 m(</t>
    </r>
    <r>
      <rPr>
        <sz val="12"/>
        <rFont val="仿宋_GB2312"/>
        <charset val="134"/>
      </rPr>
      <t>预冷池、分割操作台、包装区</t>
    </r>
    <r>
      <rPr>
        <sz val="12"/>
        <rFont val="Times New Roman"/>
        <charset val="134"/>
      </rPr>
      <t>);</t>
    </r>
    <r>
      <rPr>
        <sz val="12"/>
        <rFont val="仿宋_GB2312"/>
        <charset val="134"/>
      </rPr>
      <t>功能区划分为</t>
    </r>
    <r>
      <rPr>
        <sz val="12"/>
        <rFont val="Times New Roman"/>
        <charset val="134"/>
      </rPr>
      <t>4</t>
    </r>
    <r>
      <rPr>
        <sz val="12"/>
        <rFont val="仿宋_GB2312"/>
        <charset val="134"/>
      </rPr>
      <t>个区域冷链仓储</t>
    </r>
    <r>
      <rPr>
        <sz val="12"/>
        <rFont val="Times New Roman"/>
        <charset val="134"/>
      </rPr>
      <t>:1200m(</t>
    </r>
    <r>
      <rPr>
        <sz val="12"/>
        <rFont val="仿宋_GB2312"/>
        <charset val="134"/>
      </rPr>
      <t>速冻库</t>
    </r>
    <r>
      <rPr>
        <sz val="12"/>
        <rFont val="Times New Roman"/>
        <charset val="134"/>
      </rPr>
      <t>200m</t>
    </r>
    <r>
      <rPr>
        <sz val="12"/>
        <rFont val="仿宋_GB2312"/>
        <charset val="134"/>
      </rPr>
      <t>，</t>
    </r>
    <r>
      <rPr>
        <sz val="12"/>
        <rFont val="Times New Roman"/>
        <charset val="134"/>
      </rPr>
      <t>-35</t>
    </r>
    <r>
      <rPr>
        <sz val="12"/>
        <rFont val="仿宋_GB2312"/>
        <charset val="134"/>
      </rPr>
      <t>℃以下</t>
    </r>
    <r>
      <rPr>
        <sz val="12"/>
        <rFont val="Times New Roman"/>
        <charset val="134"/>
      </rPr>
      <t>;</t>
    </r>
    <r>
      <rPr>
        <sz val="12"/>
        <rFont val="仿宋_GB2312"/>
        <charset val="134"/>
      </rPr>
      <t>冷藏库</t>
    </r>
    <r>
      <rPr>
        <sz val="12"/>
        <rFont val="Times New Roman"/>
        <charset val="134"/>
      </rPr>
      <t>1000m-18</t>
    </r>
    <r>
      <rPr>
        <sz val="12"/>
        <rFont val="仿宋_GB2312"/>
        <charset val="134"/>
      </rPr>
      <t>℃以下</t>
    </r>
    <r>
      <rPr>
        <sz val="12"/>
        <rFont val="Times New Roman"/>
        <charset val="134"/>
      </rPr>
      <t>);</t>
    </r>
    <r>
      <rPr>
        <sz val="12"/>
        <rFont val="仿宋_GB2312"/>
        <charset val="134"/>
      </rPr>
      <t>辅助区</t>
    </r>
    <r>
      <rPr>
        <sz val="12"/>
        <rFont val="Times New Roman"/>
        <charset val="134"/>
      </rPr>
      <t>:1000m(</t>
    </r>
    <r>
      <rPr>
        <sz val="12"/>
        <rFont val="仿宋_GB2312"/>
        <charset val="134"/>
      </rPr>
      <t>设备间、包装辅料间、更衣室工具存放、简单办公</t>
    </r>
    <r>
      <rPr>
        <sz val="12"/>
        <rFont val="Times New Roman"/>
        <charset val="134"/>
      </rPr>
      <t xml:space="preserve">)
</t>
    </r>
  </si>
  <si>
    <r>
      <rPr>
        <sz val="12"/>
        <rFont val="仿宋_GB2312"/>
        <charset val="134"/>
      </rPr>
      <t>东起乡人民政府</t>
    </r>
  </si>
  <si>
    <r>
      <rPr>
        <sz val="12"/>
        <rFont val="仿宋_GB2312"/>
        <charset val="134"/>
      </rPr>
      <t>东起乡良村村四兴屯优质稻产业基地灌溉水渠建设工程（推广以工代赈）</t>
    </r>
  </si>
  <si>
    <r>
      <rPr>
        <sz val="12"/>
        <rFont val="仿宋_GB2312"/>
        <charset val="134"/>
      </rPr>
      <t>良村村</t>
    </r>
  </si>
  <si>
    <r>
      <rPr>
        <sz val="12"/>
        <rFont val="仿宋_GB2312"/>
        <charset val="134"/>
      </rPr>
      <t>三面光水渠长</t>
    </r>
    <r>
      <rPr>
        <sz val="12"/>
        <rFont val="Times New Roman"/>
        <charset val="134"/>
      </rPr>
      <t>1000</t>
    </r>
    <r>
      <rPr>
        <sz val="12"/>
        <rFont val="仿宋_GB2312"/>
        <charset val="134"/>
      </rPr>
      <t>米，高</t>
    </r>
    <r>
      <rPr>
        <sz val="12"/>
        <rFont val="Times New Roman"/>
        <charset val="134"/>
      </rPr>
      <t>0.3</t>
    </r>
    <r>
      <rPr>
        <sz val="12"/>
        <rFont val="仿宋_GB2312"/>
        <charset val="134"/>
      </rPr>
      <t>米，宽</t>
    </r>
    <r>
      <rPr>
        <sz val="12"/>
        <rFont val="Times New Roman"/>
        <charset val="134"/>
      </rPr>
      <t>0.3</t>
    </r>
    <r>
      <rPr>
        <sz val="12"/>
        <rFont val="仿宋_GB2312"/>
        <charset val="134"/>
      </rPr>
      <t>米</t>
    </r>
  </si>
  <si>
    <r>
      <rPr>
        <sz val="12"/>
        <rFont val="仿宋_GB2312"/>
        <charset val="134"/>
      </rPr>
      <t>东起乡良村村北</t>
    </r>
    <r>
      <rPr>
        <sz val="12"/>
        <rFont val="宋体"/>
        <charset val="134"/>
      </rPr>
      <t>硁</t>
    </r>
    <r>
      <rPr>
        <sz val="12"/>
        <rFont val="仿宋_GB2312"/>
        <charset val="134"/>
      </rPr>
      <t>屯金桔、生猪种养基地水电基础设施建设</t>
    </r>
  </si>
  <si>
    <r>
      <rPr>
        <sz val="12"/>
        <rFont val="Times New Roman"/>
        <charset val="134"/>
      </rPr>
      <t>1.</t>
    </r>
    <r>
      <rPr>
        <sz val="12"/>
        <rFont val="仿宋_GB2312"/>
        <charset val="134"/>
      </rPr>
      <t>新安装变压器</t>
    </r>
    <r>
      <rPr>
        <sz val="12"/>
        <rFont val="Times New Roman"/>
        <charset val="134"/>
      </rPr>
      <t>1</t>
    </r>
    <r>
      <rPr>
        <sz val="12"/>
        <rFont val="仿宋_GB2312"/>
        <charset val="134"/>
      </rPr>
      <t>座，</t>
    </r>
    <r>
      <rPr>
        <sz val="12"/>
        <rFont val="Times New Roman"/>
        <charset val="134"/>
      </rPr>
      <t>380V</t>
    </r>
    <r>
      <rPr>
        <sz val="12"/>
        <rFont val="仿宋_GB2312"/>
        <charset val="134"/>
      </rPr>
      <t>输电线路</t>
    </r>
    <r>
      <rPr>
        <sz val="12"/>
        <rFont val="Times New Roman"/>
        <charset val="134"/>
      </rPr>
      <t>1.5</t>
    </r>
    <r>
      <rPr>
        <sz val="12"/>
        <rFont val="仿宋_GB2312"/>
        <charset val="134"/>
      </rPr>
      <t>公里；</t>
    </r>
    <r>
      <rPr>
        <sz val="12"/>
        <rFont val="Times New Roman"/>
        <charset val="134"/>
      </rPr>
      <t xml:space="preserve">
2.</t>
    </r>
    <r>
      <rPr>
        <sz val="12"/>
        <rFont val="仿宋_GB2312"/>
        <charset val="134"/>
      </rPr>
      <t>安装</t>
    </r>
    <r>
      <rPr>
        <sz val="12"/>
        <rFont val="Times New Roman"/>
        <charset val="134"/>
      </rPr>
      <t>50</t>
    </r>
    <r>
      <rPr>
        <sz val="12"/>
        <rFont val="仿宋_GB2312"/>
        <charset val="134"/>
      </rPr>
      <t>亩村集体经济金桔园水肥一体化设施。</t>
    </r>
  </si>
  <si>
    <r>
      <rPr>
        <sz val="12"/>
        <rFont val="仿宋_GB2312"/>
        <charset val="134"/>
      </rPr>
      <t>融安县东起乡崖脚村药材产业基础设施配套建设项目</t>
    </r>
  </si>
  <si>
    <r>
      <rPr>
        <sz val="12"/>
        <rFont val="仿宋_GB2312"/>
        <charset val="134"/>
      </rPr>
      <t>建设中药材加工厂房设施，在村委建设拼装厂房约</t>
    </r>
    <r>
      <rPr>
        <sz val="12"/>
        <rFont val="Times New Roman"/>
        <charset val="134"/>
      </rPr>
      <t>120</t>
    </r>
    <r>
      <rPr>
        <sz val="12"/>
        <rFont val="仿宋_GB2312"/>
        <charset val="134"/>
      </rPr>
      <t>平方米；采购烘干设备</t>
    </r>
    <r>
      <rPr>
        <sz val="12"/>
        <rFont val="Times New Roman"/>
        <charset val="134"/>
      </rPr>
      <t>1</t>
    </r>
    <r>
      <rPr>
        <sz val="12"/>
        <rFont val="仿宋_GB2312"/>
        <charset val="134"/>
      </rPr>
      <t>套。</t>
    </r>
  </si>
  <si>
    <r>
      <rPr>
        <sz val="12"/>
        <rFont val="仿宋_GB2312"/>
        <charset val="134"/>
      </rPr>
      <t>浮石镇人民政府</t>
    </r>
  </si>
  <si>
    <r>
      <rPr>
        <sz val="12"/>
        <rFont val="仿宋_GB2312"/>
        <charset val="134"/>
      </rPr>
      <t>浮石镇六寮村山背屯农田灌溉水渠建设</t>
    </r>
  </si>
  <si>
    <r>
      <rPr>
        <sz val="12"/>
        <rFont val="仿宋_GB2312"/>
        <charset val="134"/>
      </rPr>
      <t>六寮村</t>
    </r>
  </si>
  <si>
    <r>
      <rPr>
        <sz val="12"/>
        <rFont val="Times New Roman"/>
        <charset val="134"/>
      </rPr>
      <t>1.</t>
    </r>
    <r>
      <rPr>
        <sz val="12"/>
        <rFont val="仿宋_GB2312"/>
        <charset val="134"/>
      </rPr>
      <t>新建护岸挡土墙</t>
    </r>
    <r>
      <rPr>
        <sz val="12"/>
        <rFont val="Times New Roman"/>
        <charset val="134"/>
      </rPr>
      <t>2.3</t>
    </r>
    <r>
      <rPr>
        <sz val="12"/>
        <rFont val="仿宋_GB2312"/>
        <charset val="134"/>
      </rPr>
      <t>米高（浆片石结构）共计</t>
    </r>
    <r>
      <rPr>
        <sz val="12"/>
        <rFont val="Times New Roman"/>
        <charset val="134"/>
      </rPr>
      <t>266</t>
    </r>
    <r>
      <rPr>
        <sz val="12"/>
        <rFont val="仿宋_GB2312"/>
        <charset val="134"/>
      </rPr>
      <t>米。</t>
    </r>
    <r>
      <rPr>
        <sz val="12"/>
        <rFont val="Times New Roman"/>
        <charset val="134"/>
      </rPr>
      <t xml:space="preserve"> 2.</t>
    </r>
    <r>
      <rPr>
        <sz val="12"/>
        <rFont val="仿宋_GB2312"/>
        <charset val="134"/>
      </rPr>
      <t>新建阶梯</t>
    </r>
    <r>
      <rPr>
        <sz val="12"/>
        <rFont val="Times New Roman"/>
        <charset val="134"/>
      </rPr>
      <t>1.5</t>
    </r>
    <r>
      <rPr>
        <sz val="12"/>
        <rFont val="仿宋_GB2312"/>
        <charset val="134"/>
      </rPr>
      <t>米宽</t>
    </r>
    <r>
      <rPr>
        <sz val="12"/>
        <rFont val="Times New Roman"/>
        <charset val="134"/>
      </rPr>
      <t>2</t>
    </r>
    <r>
      <rPr>
        <sz val="12"/>
        <rFont val="仿宋_GB2312"/>
        <charset val="134"/>
      </rPr>
      <t>处。</t>
    </r>
    <r>
      <rPr>
        <sz val="12"/>
        <rFont val="Times New Roman"/>
        <charset val="134"/>
      </rPr>
      <t>3.</t>
    </r>
    <r>
      <rPr>
        <sz val="12"/>
        <rFont val="仿宋_GB2312"/>
        <charset val="134"/>
      </rPr>
      <t>新建</t>
    </r>
    <r>
      <rPr>
        <sz val="12"/>
        <rFont val="Times New Roman"/>
        <charset val="134"/>
      </rPr>
      <t>1.7</t>
    </r>
    <r>
      <rPr>
        <sz val="12"/>
        <rFont val="仿宋_GB2312"/>
        <charset val="134"/>
      </rPr>
      <t>米高拦水坝共计</t>
    </r>
    <r>
      <rPr>
        <sz val="12"/>
        <rFont val="Times New Roman"/>
        <charset val="134"/>
      </rPr>
      <t>24</t>
    </r>
    <r>
      <rPr>
        <sz val="12"/>
        <rFont val="仿宋_GB2312"/>
        <charset val="134"/>
      </rPr>
      <t>米长。</t>
    </r>
  </si>
  <si>
    <r>
      <rPr>
        <sz val="12"/>
        <rFont val="仿宋_GB2312"/>
        <charset val="134"/>
      </rPr>
      <t>浮石镇鹭鹚洲村委边金桔产业路水毁修复</t>
    </r>
  </si>
  <si>
    <r>
      <rPr>
        <sz val="12"/>
        <rFont val="仿宋_GB2312"/>
        <charset val="134"/>
      </rPr>
      <t>鹭鹚洲村</t>
    </r>
  </si>
  <si>
    <r>
      <rPr>
        <sz val="12"/>
        <rFont val="Times New Roman"/>
        <charset val="134"/>
      </rPr>
      <t>1</t>
    </r>
    <r>
      <rPr>
        <sz val="12"/>
        <rFont val="仿宋_GB2312"/>
        <charset val="134"/>
      </rPr>
      <t>、加固片石回填河岸共计</t>
    </r>
    <r>
      <rPr>
        <sz val="12"/>
        <rFont val="Times New Roman"/>
        <charset val="134"/>
      </rPr>
      <t>2340</t>
    </r>
    <r>
      <rPr>
        <sz val="12"/>
        <rFont val="仿宋_GB2312"/>
        <charset val="134"/>
      </rPr>
      <t>立方片石。</t>
    </r>
    <r>
      <rPr>
        <sz val="12"/>
        <rFont val="Times New Roman"/>
        <charset val="134"/>
      </rPr>
      <t>2.</t>
    </r>
    <r>
      <rPr>
        <sz val="12"/>
        <rFont val="仿宋_GB2312"/>
        <charset val="134"/>
      </rPr>
      <t>道路修复硬化</t>
    </r>
    <r>
      <rPr>
        <sz val="12"/>
        <rFont val="Times New Roman"/>
        <charset val="134"/>
      </rPr>
      <t>89.3</t>
    </r>
    <r>
      <rPr>
        <sz val="12"/>
        <rFont val="仿宋_GB2312"/>
        <charset val="134"/>
      </rPr>
      <t>平方米</t>
    </r>
  </si>
  <si>
    <r>
      <rPr>
        <sz val="12"/>
        <rFont val="仿宋_GB2312"/>
        <charset val="134"/>
      </rPr>
      <t>浮石镇泉头村下岭尾屯抽水灌溉水稻产业基地配套设施建</t>
    </r>
  </si>
  <si>
    <r>
      <rPr>
        <sz val="12"/>
        <rFont val="仿宋_GB2312"/>
        <charset val="134"/>
      </rPr>
      <t>泉头村</t>
    </r>
  </si>
  <si>
    <r>
      <rPr>
        <sz val="12"/>
        <rFont val="Times New Roman"/>
        <charset val="134"/>
      </rPr>
      <t>1</t>
    </r>
    <r>
      <rPr>
        <sz val="12"/>
        <rFont val="仿宋_GB2312"/>
        <charset val="134"/>
      </rPr>
      <t>、新建泵房和抽水设备一套。</t>
    </r>
    <r>
      <rPr>
        <sz val="12"/>
        <rFont val="Times New Roman"/>
        <charset val="134"/>
      </rPr>
      <t xml:space="preserve">  2.</t>
    </r>
    <r>
      <rPr>
        <sz val="12"/>
        <rFont val="仿宋_GB2312"/>
        <charset val="134"/>
      </rPr>
      <t>抽水管网</t>
    </r>
    <r>
      <rPr>
        <sz val="12"/>
        <rFont val="Times New Roman"/>
        <charset val="134"/>
      </rPr>
      <t>DN110</t>
    </r>
    <r>
      <rPr>
        <sz val="12"/>
        <rFont val="仿宋_GB2312"/>
        <charset val="134"/>
      </rPr>
      <t>预埋共计：</t>
    </r>
    <r>
      <rPr>
        <sz val="12"/>
        <rFont val="Times New Roman"/>
        <charset val="134"/>
      </rPr>
      <t>530</t>
    </r>
    <r>
      <rPr>
        <sz val="12"/>
        <rFont val="仿宋_GB2312"/>
        <charset val="134"/>
      </rPr>
      <t>米</t>
    </r>
    <r>
      <rPr>
        <sz val="12"/>
        <rFont val="Times New Roman"/>
        <charset val="134"/>
      </rPr>
      <t xml:space="preserve">  3.</t>
    </r>
    <r>
      <rPr>
        <sz val="12"/>
        <rFont val="仿宋_GB2312"/>
        <charset val="134"/>
      </rPr>
      <t>新建灌溉渠道</t>
    </r>
    <r>
      <rPr>
        <sz val="12"/>
        <rFont val="Times New Roman"/>
        <charset val="134"/>
      </rPr>
      <t>300MM</t>
    </r>
    <r>
      <rPr>
        <sz val="12"/>
        <rFont val="仿宋_GB2312"/>
        <charset val="134"/>
      </rPr>
      <t>宽</t>
    </r>
    <r>
      <rPr>
        <sz val="12"/>
        <rFont val="Times New Roman"/>
        <charset val="134"/>
      </rPr>
      <t>,</t>
    </r>
    <r>
      <rPr>
        <sz val="12"/>
        <rFont val="仿宋_GB2312"/>
        <charset val="134"/>
      </rPr>
      <t>总长：</t>
    </r>
    <r>
      <rPr>
        <sz val="12"/>
        <rFont val="Times New Roman"/>
        <charset val="134"/>
      </rPr>
      <t>270</t>
    </r>
    <r>
      <rPr>
        <sz val="12"/>
        <rFont val="仿宋_GB2312"/>
        <charset val="134"/>
      </rPr>
      <t>米。</t>
    </r>
  </si>
  <si>
    <r>
      <rPr>
        <sz val="12"/>
        <rFont val="仿宋_GB2312"/>
        <charset val="134"/>
      </rPr>
      <t>浮石镇长龙村兰洞屯至安置小区路口水稻产业基地建设</t>
    </r>
  </si>
  <si>
    <r>
      <rPr>
        <sz val="12"/>
        <rFont val="仿宋_GB2312"/>
        <charset val="134"/>
      </rPr>
      <t>损毁道路拆除</t>
    </r>
    <r>
      <rPr>
        <sz val="12"/>
        <rFont val="Times New Roman"/>
        <charset val="134"/>
      </rPr>
      <t>2200</t>
    </r>
    <r>
      <rPr>
        <sz val="12"/>
        <rFont val="宋体"/>
        <charset val="134"/>
      </rPr>
      <t>㎡</t>
    </r>
    <r>
      <rPr>
        <sz val="12"/>
        <rFont val="仿宋_GB2312"/>
        <charset val="134"/>
      </rPr>
      <t>，产业道路硬化</t>
    </r>
    <r>
      <rPr>
        <sz val="12"/>
        <rFont val="Times New Roman"/>
        <charset val="134"/>
      </rPr>
      <t>605</t>
    </r>
    <r>
      <rPr>
        <sz val="12"/>
        <rFont val="仿宋_GB2312"/>
        <charset val="134"/>
      </rPr>
      <t>米，宽</t>
    </r>
    <r>
      <rPr>
        <sz val="12"/>
        <rFont val="Times New Roman"/>
        <charset val="134"/>
      </rPr>
      <t>3.5-4.5</t>
    </r>
    <r>
      <rPr>
        <sz val="12"/>
        <rFont val="仿宋_GB2312"/>
        <charset val="134"/>
      </rPr>
      <t>米。排水沟</t>
    </r>
    <r>
      <rPr>
        <sz val="12"/>
        <rFont val="Times New Roman"/>
        <charset val="134"/>
      </rPr>
      <t>270</t>
    </r>
    <r>
      <rPr>
        <sz val="12"/>
        <rFont val="仿宋_GB2312"/>
        <charset val="134"/>
      </rPr>
      <t>米、</t>
    </r>
    <r>
      <rPr>
        <sz val="12"/>
        <rFont val="Times New Roman"/>
        <charset val="134"/>
      </rPr>
      <t>0.5*0.5</t>
    </r>
    <r>
      <rPr>
        <sz val="12"/>
        <rFont val="仿宋_GB2312"/>
        <charset val="134"/>
      </rPr>
      <t>米。</t>
    </r>
  </si>
  <si>
    <r>
      <rPr>
        <sz val="12"/>
        <rFont val="仿宋_GB2312"/>
        <charset val="134"/>
      </rPr>
      <t>沙子乡人民政府</t>
    </r>
  </si>
  <si>
    <r>
      <rPr>
        <sz val="12"/>
        <rFont val="仿宋_GB2312"/>
        <charset val="134"/>
      </rPr>
      <t>沙子乡古益村新村屯社弄水库种鸭养殖基地产业路工程</t>
    </r>
  </si>
  <si>
    <r>
      <rPr>
        <sz val="12"/>
        <rFont val="仿宋_GB2312"/>
        <charset val="134"/>
      </rPr>
      <t>古益村</t>
    </r>
  </si>
  <si>
    <r>
      <rPr>
        <sz val="12"/>
        <rFont val="仿宋_GB2312"/>
        <charset val="134"/>
      </rPr>
      <t>道路硬化规格</t>
    </r>
    <r>
      <rPr>
        <sz val="12"/>
        <rFont val="Times New Roman"/>
        <charset val="134"/>
      </rPr>
      <t>500</t>
    </r>
    <r>
      <rPr>
        <sz val="12"/>
        <rFont val="仿宋_GB2312"/>
        <charset val="134"/>
      </rPr>
      <t>米</t>
    </r>
    <r>
      <rPr>
        <sz val="12"/>
        <rFont val="Times New Roman"/>
        <charset val="134"/>
      </rPr>
      <t>X4</t>
    </r>
    <r>
      <rPr>
        <sz val="12"/>
        <rFont val="仿宋_GB2312"/>
        <charset val="134"/>
      </rPr>
      <t>米</t>
    </r>
    <r>
      <rPr>
        <sz val="12"/>
        <rFont val="Times New Roman"/>
        <charset val="134"/>
      </rPr>
      <t>X0.2</t>
    </r>
    <r>
      <rPr>
        <sz val="12"/>
        <rFont val="仿宋_GB2312"/>
        <charset val="134"/>
      </rPr>
      <t>米</t>
    </r>
  </si>
  <si>
    <t>40.312662</t>
  </si>
  <si>
    <r>
      <rPr>
        <sz val="12"/>
        <rFont val="仿宋_GB2312"/>
        <charset val="134"/>
      </rPr>
      <t>沙子乡三睦村巷址屯白马境优质稻产业基地渠道灌溉工程</t>
    </r>
    <r>
      <rPr>
        <sz val="12"/>
        <rFont val="Times New Roman"/>
        <charset val="134"/>
      </rPr>
      <t>(</t>
    </r>
    <r>
      <rPr>
        <sz val="12"/>
        <rFont val="仿宋_GB2312"/>
        <charset val="134"/>
      </rPr>
      <t>推广以工代赈</t>
    </r>
    <r>
      <rPr>
        <sz val="12"/>
        <rFont val="Times New Roman"/>
        <charset val="134"/>
      </rPr>
      <t>)</t>
    </r>
  </si>
  <si>
    <r>
      <rPr>
        <sz val="12"/>
        <rFont val="仿宋_GB2312"/>
        <charset val="134"/>
      </rPr>
      <t>三睦村</t>
    </r>
  </si>
  <si>
    <r>
      <rPr>
        <sz val="12"/>
        <rFont val="仿宋_GB2312"/>
        <charset val="134"/>
      </rPr>
      <t>新建</t>
    </r>
    <r>
      <rPr>
        <sz val="12"/>
        <rFont val="Times New Roman"/>
        <charset val="134"/>
      </rPr>
      <t>50*50*50</t>
    </r>
    <r>
      <rPr>
        <sz val="12"/>
        <rFont val="仿宋_GB2312"/>
        <charset val="134"/>
      </rPr>
      <t>三面光灌排购</t>
    </r>
    <r>
      <rPr>
        <sz val="12"/>
        <rFont val="Times New Roman"/>
        <charset val="134"/>
      </rPr>
      <t>500</t>
    </r>
    <r>
      <rPr>
        <sz val="12"/>
        <rFont val="仿宋_GB2312"/>
        <charset val="134"/>
      </rPr>
      <t>米</t>
    </r>
  </si>
  <si>
    <r>
      <rPr>
        <sz val="12"/>
        <rFont val="仿宋_GB2312"/>
        <charset val="134"/>
      </rPr>
      <t>沙子乡红妙村红妙屯上洞优质稻产业灌溉渠道建设工程</t>
    </r>
  </si>
  <si>
    <r>
      <rPr>
        <sz val="12"/>
        <rFont val="仿宋_GB2312"/>
        <charset val="134"/>
      </rPr>
      <t>红妙村</t>
    </r>
  </si>
  <si>
    <r>
      <rPr>
        <sz val="12"/>
        <rFont val="仿宋_GB2312"/>
        <charset val="134"/>
      </rPr>
      <t>红妙屯上洞三面光水渠</t>
    </r>
    <r>
      <rPr>
        <sz val="12"/>
        <rFont val="Times New Roman"/>
        <charset val="134"/>
      </rPr>
      <t>1200</t>
    </r>
    <r>
      <rPr>
        <sz val="12"/>
        <rFont val="仿宋_GB2312"/>
        <charset val="134"/>
      </rPr>
      <t>米</t>
    </r>
  </si>
  <si>
    <t>29.296348</t>
  </si>
  <si>
    <r>
      <rPr>
        <sz val="12"/>
        <rFont val="仿宋_GB2312"/>
        <charset val="134"/>
      </rPr>
      <t>沙子乡桐木村桐木屯要古产业基地灌溉渠道建设</t>
    </r>
  </si>
  <si>
    <r>
      <rPr>
        <sz val="12"/>
        <rFont val="仿宋_GB2312"/>
        <charset val="134"/>
      </rPr>
      <t>桐木村</t>
    </r>
  </si>
  <si>
    <r>
      <rPr>
        <sz val="12"/>
        <rFont val="仿宋_GB2312"/>
        <charset val="134"/>
      </rPr>
      <t>桐木屯矮苗至要古灌溉沟渠</t>
    </r>
    <r>
      <rPr>
        <sz val="12"/>
        <rFont val="Times New Roman"/>
        <charset val="134"/>
      </rPr>
      <t>40*40cm</t>
    </r>
    <r>
      <rPr>
        <sz val="12"/>
        <rFont val="仿宋_GB2312"/>
        <charset val="134"/>
      </rPr>
      <t>三面光</t>
    </r>
    <r>
      <rPr>
        <sz val="12"/>
        <rFont val="Times New Roman"/>
        <charset val="134"/>
      </rPr>
      <t>1000</t>
    </r>
    <r>
      <rPr>
        <sz val="12"/>
        <rFont val="仿宋_GB2312"/>
        <charset val="134"/>
      </rPr>
      <t>米。</t>
    </r>
  </si>
  <si>
    <t>42.460442</t>
  </si>
  <si>
    <r>
      <rPr>
        <sz val="12"/>
        <rFont val="仿宋_GB2312"/>
        <charset val="134"/>
      </rPr>
      <t>沙子乡麻山村宅岭屯大岭口优质稻产业基地灌溉渠道建设（推广以工代赈）</t>
    </r>
  </si>
  <si>
    <r>
      <rPr>
        <sz val="12"/>
        <rFont val="仿宋_GB2312"/>
        <charset val="134"/>
      </rPr>
      <t>麻山村</t>
    </r>
  </si>
  <si>
    <r>
      <rPr>
        <sz val="12"/>
        <rFont val="Times New Roman"/>
        <charset val="134"/>
      </rPr>
      <t>600mX40cmX40cm</t>
    </r>
    <r>
      <rPr>
        <sz val="12"/>
        <rFont val="仿宋_GB2312"/>
        <charset val="134"/>
      </rPr>
      <t>水渠三面光</t>
    </r>
  </si>
  <si>
    <r>
      <rPr>
        <sz val="12"/>
        <rFont val="仿宋_GB2312"/>
        <charset val="134"/>
      </rPr>
      <t>泗顶镇人民政府</t>
    </r>
  </si>
  <si>
    <r>
      <rPr>
        <sz val="12"/>
        <rFont val="仿宋_GB2312"/>
        <charset val="134"/>
      </rPr>
      <t>泗顶镇儒南村拉井屯木耳棚改造电力配套设施项目</t>
    </r>
  </si>
  <si>
    <r>
      <rPr>
        <sz val="12"/>
        <rFont val="仿宋_GB2312"/>
        <charset val="134"/>
      </rPr>
      <t>电杆</t>
    </r>
    <r>
      <rPr>
        <sz val="12"/>
        <rFont val="Times New Roman"/>
        <charset val="134"/>
      </rPr>
      <t>16</t>
    </r>
    <r>
      <rPr>
        <sz val="12"/>
        <rFont val="仿宋_GB2312"/>
        <charset val="134"/>
      </rPr>
      <t>根，导线</t>
    </r>
    <r>
      <rPr>
        <sz val="12"/>
        <rFont val="Times New Roman"/>
        <charset val="134"/>
      </rPr>
      <t>1044</t>
    </r>
    <r>
      <rPr>
        <sz val="12"/>
        <rFont val="仿宋_GB2312"/>
        <charset val="134"/>
      </rPr>
      <t>米，配电箱一个</t>
    </r>
  </si>
  <si>
    <r>
      <rPr>
        <sz val="12"/>
        <rFont val="仿宋_GB2312"/>
        <charset val="134"/>
      </rPr>
      <t>泗顶镇振彩村村委闲置教室手工厂房建设项目</t>
    </r>
  </si>
  <si>
    <r>
      <rPr>
        <sz val="12"/>
        <rFont val="仿宋_GB2312"/>
        <charset val="134"/>
      </rPr>
      <t>振彩村</t>
    </r>
  </si>
  <si>
    <r>
      <rPr>
        <sz val="12"/>
        <rFont val="仿宋_GB2312"/>
        <charset val="134"/>
      </rPr>
      <t>闲置教室手工厂房建设</t>
    </r>
  </si>
  <si>
    <r>
      <rPr>
        <sz val="12"/>
        <rFont val="仿宋_GB2312"/>
        <charset val="134"/>
      </rPr>
      <t>泗顶镇吉照村泗浪屯蛋鸭养殖基地道路硬化（推广以工代赈）</t>
    </r>
  </si>
  <si>
    <r>
      <rPr>
        <sz val="12"/>
        <rFont val="仿宋_GB2312"/>
        <charset val="134"/>
      </rPr>
      <t>吉照村</t>
    </r>
  </si>
  <si>
    <r>
      <rPr>
        <sz val="12"/>
        <rFont val="仿宋_GB2312"/>
        <charset val="134"/>
      </rPr>
      <t>新建产业硬化路</t>
    </r>
    <r>
      <rPr>
        <sz val="12"/>
        <rFont val="Times New Roman"/>
        <charset val="134"/>
      </rPr>
      <t>600</t>
    </r>
    <r>
      <rPr>
        <sz val="12"/>
        <rFont val="仿宋_GB2312"/>
        <charset val="134"/>
      </rPr>
      <t>米及涵管</t>
    </r>
  </si>
  <si>
    <r>
      <rPr>
        <sz val="12"/>
        <rFont val="仿宋_GB2312"/>
        <charset val="134"/>
      </rPr>
      <t>长安镇人民政府</t>
    </r>
  </si>
  <si>
    <r>
      <rPr>
        <sz val="12"/>
        <rFont val="仿宋_GB2312"/>
        <charset val="134"/>
      </rPr>
      <t>融安县长安镇大巷村小洲头菜加工基地产业路</t>
    </r>
  </si>
  <si>
    <r>
      <rPr>
        <sz val="12"/>
        <rFont val="仿宋_GB2312"/>
        <charset val="134"/>
      </rPr>
      <t>大巷村</t>
    </r>
  </si>
  <si>
    <r>
      <rPr>
        <sz val="12"/>
        <rFont val="仿宋_GB2312"/>
        <charset val="134"/>
      </rPr>
      <t>新建产业路</t>
    </r>
    <r>
      <rPr>
        <sz val="12"/>
        <rFont val="Times New Roman"/>
        <charset val="134"/>
      </rPr>
      <t>300</t>
    </r>
    <r>
      <rPr>
        <sz val="12"/>
        <rFont val="仿宋_GB2312"/>
        <charset val="134"/>
      </rPr>
      <t>米。</t>
    </r>
  </si>
  <si>
    <r>
      <rPr>
        <sz val="12"/>
        <rFont val="仿宋_GB2312"/>
        <charset val="134"/>
      </rPr>
      <t>长安镇村集体经济现代农业示范园建设基地项目（村集体经济）</t>
    </r>
  </si>
  <si>
    <r>
      <rPr>
        <sz val="12"/>
        <rFont val="仿宋_GB2312"/>
        <charset val="134"/>
      </rPr>
      <t>江口村、太平村、塘寨村、大洲村、保江村、大乐村</t>
    </r>
  </si>
  <si>
    <r>
      <rPr>
        <sz val="12"/>
        <rFont val="仿宋_GB2312"/>
        <charset val="134"/>
      </rPr>
      <t>大棚蔬菜用地</t>
    </r>
    <r>
      <rPr>
        <sz val="12"/>
        <rFont val="Times New Roman"/>
        <charset val="134"/>
      </rPr>
      <t>40</t>
    </r>
    <r>
      <rPr>
        <sz val="12"/>
        <rFont val="仿宋_GB2312"/>
        <charset val="134"/>
      </rPr>
      <t>亩</t>
    </r>
  </si>
  <si>
    <r>
      <rPr>
        <sz val="12"/>
        <rFont val="仿宋_GB2312"/>
        <charset val="134"/>
      </rPr>
      <t>长安镇村集体经济现代农业示范园建设基地项目（村集体经济二期）</t>
    </r>
  </si>
  <si>
    <r>
      <rPr>
        <sz val="12"/>
        <rFont val="仿宋_GB2312"/>
        <charset val="134"/>
      </rPr>
      <t>大良镇人民政府</t>
    </r>
  </si>
  <si>
    <r>
      <rPr>
        <sz val="12"/>
        <rFont val="仿宋_GB2312"/>
        <charset val="134"/>
      </rPr>
      <t>融安县大良镇古兰村邓家屯金桔产业路盖板涵水毁重建项目</t>
    </r>
  </si>
  <si>
    <r>
      <rPr>
        <sz val="12"/>
        <rFont val="仿宋_GB2312"/>
        <charset val="134"/>
      </rPr>
      <t>古兰村</t>
    </r>
  </si>
  <si>
    <r>
      <rPr>
        <sz val="12"/>
        <rFont val="仿宋_GB2312"/>
        <charset val="134"/>
      </rPr>
      <t>新建盖板涵</t>
    </r>
    <r>
      <rPr>
        <sz val="12"/>
        <rFont val="Times New Roman"/>
        <charset val="134"/>
      </rPr>
      <t>1</t>
    </r>
    <r>
      <rPr>
        <sz val="12"/>
        <rFont val="仿宋_GB2312"/>
        <charset val="134"/>
      </rPr>
      <t>座</t>
    </r>
  </si>
  <si>
    <r>
      <rPr>
        <sz val="12"/>
        <rFont val="仿宋_GB2312"/>
        <charset val="134"/>
      </rPr>
      <t>融安县大良镇龙山村大坡屯甘蔗产业洗衣部至上坪道路硬化项目</t>
    </r>
  </si>
  <si>
    <r>
      <rPr>
        <sz val="12"/>
        <rFont val="仿宋_GB2312"/>
        <charset val="134"/>
      </rPr>
      <t>龙山村</t>
    </r>
  </si>
  <si>
    <r>
      <rPr>
        <sz val="12"/>
        <rFont val="仿宋_GB2312"/>
        <charset val="134"/>
      </rPr>
      <t>建设</t>
    </r>
    <r>
      <rPr>
        <sz val="12"/>
        <rFont val="Times New Roman"/>
        <charset val="134"/>
      </rPr>
      <t>3.5</t>
    </r>
    <r>
      <rPr>
        <sz val="12"/>
        <rFont val="仿宋_GB2312"/>
        <charset val="134"/>
      </rPr>
      <t>米宽硬化产业路</t>
    </r>
    <r>
      <rPr>
        <sz val="12"/>
        <rFont val="Times New Roman"/>
        <charset val="134"/>
      </rPr>
      <t>620</t>
    </r>
    <r>
      <rPr>
        <sz val="12"/>
        <rFont val="仿宋_GB2312"/>
        <charset val="134"/>
      </rPr>
      <t>米</t>
    </r>
  </si>
  <si>
    <r>
      <rPr>
        <sz val="12"/>
        <rFont val="仿宋_GB2312"/>
        <charset val="134"/>
      </rPr>
      <t>融安县大良镇古兰村芝麻潭蒙坝农田灌溉项目</t>
    </r>
  </si>
  <si>
    <r>
      <rPr>
        <sz val="12"/>
        <rFont val="仿宋_GB2312"/>
        <charset val="134"/>
      </rPr>
      <t>建设混凝土</t>
    </r>
    <r>
      <rPr>
        <sz val="12"/>
        <rFont val="Times New Roman"/>
        <charset val="134"/>
      </rPr>
      <t>/</t>
    </r>
    <r>
      <rPr>
        <sz val="12"/>
        <rFont val="仿宋_GB2312"/>
        <charset val="134"/>
      </rPr>
      <t>浆砌石小塘坝一座长</t>
    </r>
    <r>
      <rPr>
        <sz val="12"/>
        <rFont val="Times New Roman"/>
        <charset val="134"/>
      </rPr>
      <t>17</t>
    </r>
    <r>
      <rPr>
        <sz val="12"/>
        <rFont val="仿宋_GB2312"/>
        <charset val="134"/>
      </rPr>
      <t>米，及周边其他配套设施等</t>
    </r>
  </si>
  <si>
    <r>
      <rPr>
        <sz val="12"/>
        <rFont val="仿宋_GB2312"/>
        <charset val="134"/>
      </rPr>
      <t>潭头乡人民政府</t>
    </r>
  </si>
  <si>
    <r>
      <rPr>
        <sz val="12"/>
        <rFont val="仿宋_GB2312"/>
        <charset val="134"/>
      </rPr>
      <t>潭头乡龙城村龙村屯优质稻产业基地灌溉渠道维修改造提升工程</t>
    </r>
  </si>
  <si>
    <r>
      <rPr>
        <sz val="12"/>
        <rFont val="仿宋_GB2312"/>
        <charset val="134"/>
      </rPr>
      <t>龙城村</t>
    </r>
  </si>
  <si>
    <r>
      <rPr>
        <sz val="12"/>
        <rFont val="Times New Roman"/>
        <charset val="134"/>
      </rPr>
      <t>1</t>
    </r>
    <r>
      <rPr>
        <sz val="12"/>
        <rFont val="仿宋_GB2312"/>
        <charset val="134"/>
      </rPr>
      <t>、拆除三面光水渠</t>
    </r>
    <r>
      <rPr>
        <sz val="12"/>
        <rFont val="Times New Roman"/>
        <charset val="134"/>
      </rPr>
      <t>300</t>
    </r>
    <r>
      <rPr>
        <sz val="12"/>
        <rFont val="仿宋_GB2312"/>
        <charset val="134"/>
      </rPr>
      <t>沟</t>
    </r>
    <r>
      <rPr>
        <sz val="12"/>
        <rFont val="Times New Roman"/>
        <charset val="134"/>
      </rPr>
      <t>800m
2</t>
    </r>
    <r>
      <rPr>
        <sz val="12"/>
        <rFont val="仿宋_GB2312"/>
        <charset val="134"/>
      </rPr>
      <t>、新建三面光水渠</t>
    </r>
    <r>
      <rPr>
        <sz val="12"/>
        <rFont val="Times New Roman"/>
        <charset val="134"/>
      </rPr>
      <t>300</t>
    </r>
    <r>
      <rPr>
        <sz val="12"/>
        <rFont val="仿宋_GB2312"/>
        <charset val="134"/>
      </rPr>
      <t>沟</t>
    </r>
    <r>
      <rPr>
        <sz val="12"/>
        <rFont val="Times New Roman"/>
        <charset val="134"/>
      </rPr>
      <t xml:space="preserve">1936m
</t>
    </r>
  </si>
  <si>
    <r>
      <rPr>
        <sz val="12"/>
        <rFont val="仿宋_GB2312"/>
        <charset val="134"/>
      </rPr>
      <t>潭头乡西岸村西浔屯优质稻产业基地排水渠建设工程</t>
    </r>
  </si>
  <si>
    <r>
      <rPr>
        <sz val="12"/>
        <rFont val="仿宋_GB2312"/>
        <charset val="134"/>
      </rPr>
      <t>西岸村</t>
    </r>
  </si>
  <si>
    <r>
      <rPr>
        <sz val="12"/>
        <rFont val="仿宋_GB2312"/>
        <charset val="134"/>
      </rPr>
      <t>三面光水渠</t>
    </r>
    <r>
      <rPr>
        <sz val="12"/>
        <rFont val="Times New Roman"/>
        <charset val="134"/>
      </rPr>
      <t>2000</t>
    </r>
    <r>
      <rPr>
        <sz val="12"/>
        <rFont val="仿宋_GB2312"/>
        <charset val="134"/>
      </rPr>
      <t>米，宽</t>
    </r>
    <r>
      <rPr>
        <sz val="12"/>
        <rFont val="Times New Roman"/>
        <charset val="134"/>
      </rPr>
      <t>0.4</t>
    </r>
    <r>
      <rPr>
        <sz val="12"/>
        <rFont val="仿宋_GB2312"/>
        <charset val="134"/>
      </rPr>
      <t>米，高</t>
    </r>
    <r>
      <rPr>
        <sz val="12"/>
        <rFont val="Times New Roman"/>
        <charset val="134"/>
      </rPr>
      <t>0.5</t>
    </r>
    <r>
      <rPr>
        <sz val="12"/>
        <rFont val="仿宋_GB2312"/>
        <charset val="134"/>
      </rPr>
      <t>米。</t>
    </r>
    <r>
      <rPr>
        <sz val="12"/>
        <rFont val="Times New Roman"/>
        <charset val="134"/>
      </rPr>
      <t xml:space="preserve">
</t>
    </r>
  </si>
  <si>
    <r>
      <rPr>
        <sz val="12"/>
        <rFont val="仿宋_GB2312"/>
        <charset val="134"/>
      </rPr>
      <t>潭头乡新林村石便屯三叉优质稻产业基地道路</t>
    </r>
  </si>
  <si>
    <r>
      <rPr>
        <sz val="12"/>
        <rFont val="仿宋_GB2312"/>
        <charset val="134"/>
      </rPr>
      <t>新林村</t>
    </r>
  </si>
  <si>
    <r>
      <rPr>
        <sz val="12"/>
        <rFont val="仿宋_GB2312"/>
        <charset val="134"/>
      </rPr>
      <t>硬化路路基</t>
    </r>
    <r>
      <rPr>
        <sz val="12"/>
        <rFont val="Times New Roman"/>
        <charset val="134"/>
      </rPr>
      <t>4.5</t>
    </r>
    <r>
      <rPr>
        <sz val="12"/>
        <rFont val="仿宋_GB2312"/>
        <charset val="134"/>
      </rPr>
      <t>米宽，路面</t>
    </r>
    <r>
      <rPr>
        <sz val="12"/>
        <rFont val="Times New Roman"/>
        <charset val="134"/>
      </rPr>
      <t>3.5</t>
    </r>
    <r>
      <rPr>
        <sz val="12"/>
        <rFont val="仿宋_GB2312"/>
        <charset val="134"/>
      </rPr>
      <t>米宽，</t>
    </r>
    <r>
      <rPr>
        <sz val="12"/>
        <rFont val="Times New Roman"/>
        <charset val="134"/>
      </rPr>
      <t>1000</t>
    </r>
    <r>
      <rPr>
        <sz val="12"/>
        <rFont val="仿宋_GB2312"/>
        <charset val="134"/>
      </rPr>
      <t>米长。</t>
    </r>
    <r>
      <rPr>
        <sz val="12"/>
        <rFont val="Times New Roman"/>
        <charset val="134"/>
      </rPr>
      <t xml:space="preserve">
</t>
    </r>
  </si>
  <si>
    <r>
      <rPr>
        <sz val="12"/>
        <rFont val="仿宋_GB2312"/>
        <charset val="134"/>
      </rPr>
      <t>桥板乡人民政府</t>
    </r>
  </si>
  <si>
    <r>
      <rPr>
        <sz val="12"/>
        <rFont val="仿宋_GB2312"/>
        <charset val="134"/>
      </rPr>
      <t>桥板乡桥板村东安屯西红柿产业基地配套设施建设</t>
    </r>
  </si>
  <si>
    <r>
      <rPr>
        <sz val="12"/>
        <rFont val="仿宋_GB2312"/>
        <charset val="134"/>
      </rPr>
      <t>桥板村</t>
    </r>
  </si>
  <si>
    <r>
      <rPr>
        <sz val="12"/>
        <rFont val="仿宋_GB2312"/>
        <charset val="134"/>
      </rPr>
      <t>建设一条灌溉渠道宽</t>
    </r>
    <r>
      <rPr>
        <sz val="12"/>
        <rFont val="Times New Roman"/>
        <charset val="134"/>
      </rPr>
      <t>50</t>
    </r>
    <r>
      <rPr>
        <sz val="12"/>
        <rFont val="仿宋_GB2312"/>
        <charset val="134"/>
      </rPr>
      <t>公分、深</t>
    </r>
    <r>
      <rPr>
        <sz val="12"/>
        <rFont val="Times New Roman"/>
        <charset val="134"/>
      </rPr>
      <t>50</t>
    </r>
    <r>
      <rPr>
        <sz val="12"/>
        <rFont val="仿宋_GB2312"/>
        <charset val="134"/>
      </rPr>
      <t>公分、长</t>
    </r>
    <r>
      <rPr>
        <sz val="12"/>
        <rFont val="Times New Roman"/>
        <charset val="134"/>
      </rPr>
      <t>700</t>
    </r>
    <r>
      <rPr>
        <sz val="12"/>
        <rFont val="仿宋_GB2312"/>
        <charset val="134"/>
      </rPr>
      <t>米，建设一条灌溉渠道宽</t>
    </r>
    <r>
      <rPr>
        <sz val="12"/>
        <rFont val="Times New Roman"/>
        <charset val="134"/>
      </rPr>
      <t>80</t>
    </r>
    <r>
      <rPr>
        <sz val="12"/>
        <rFont val="仿宋_GB2312"/>
        <charset val="134"/>
      </rPr>
      <t>公分、深</t>
    </r>
    <r>
      <rPr>
        <sz val="12"/>
        <rFont val="Times New Roman"/>
        <charset val="134"/>
      </rPr>
      <t>70</t>
    </r>
    <r>
      <rPr>
        <sz val="12"/>
        <rFont val="仿宋_GB2312"/>
        <charset val="134"/>
      </rPr>
      <t>公分、长</t>
    </r>
    <r>
      <rPr>
        <sz val="12"/>
        <rFont val="Times New Roman"/>
        <charset val="134"/>
      </rPr>
      <t>100</t>
    </r>
    <r>
      <rPr>
        <sz val="12"/>
        <rFont val="仿宋_GB2312"/>
        <charset val="134"/>
      </rPr>
      <t>米，建设</t>
    </r>
    <r>
      <rPr>
        <sz val="12"/>
        <rFont val="Times New Roman"/>
        <charset val="134"/>
      </rPr>
      <t>3</t>
    </r>
    <r>
      <rPr>
        <sz val="12"/>
        <rFont val="仿宋_GB2312"/>
        <charset val="134"/>
      </rPr>
      <t>个拦水坝高</t>
    </r>
    <r>
      <rPr>
        <sz val="12"/>
        <rFont val="Times New Roman"/>
        <charset val="134"/>
      </rPr>
      <t>1.2</t>
    </r>
    <r>
      <rPr>
        <sz val="12"/>
        <rFont val="仿宋_GB2312"/>
        <charset val="134"/>
      </rPr>
      <t>米、长</t>
    </r>
    <r>
      <rPr>
        <sz val="12"/>
        <rFont val="Times New Roman"/>
        <charset val="134"/>
      </rPr>
      <t>4</t>
    </r>
    <r>
      <rPr>
        <sz val="12"/>
        <rFont val="仿宋_GB2312"/>
        <charset val="134"/>
      </rPr>
      <t>米。</t>
    </r>
  </si>
  <si>
    <r>
      <rPr>
        <sz val="12"/>
        <rFont val="仿宋_GB2312"/>
        <charset val="134"/>
      </rPr>
      <t>桥板乡古板村中村屯优质稻产业基地配套设施建设</t>
    </r>
  </si>
  <si>
    <r>
      <rPr>
        <sz val="12"/>
        <rFont val="仿宋_GB2312"/>
        <charset val="134"/>
      </rPr>
      <t>古板村</t>
    </r>
  </si>
  <si>
    <r>
      <rPr>
        <sz val="12"/>
        <rFont val="仿宋_GB2312"/>
        <charset val="134"/>
      </rPr>
      <t>建设拦水坝</t>
    </r>
    <r>
      <rPr>
        <sz val="12"/>
        <rFont val="Times New Roman"/>
        <charset val="134"/>
      </rPr>
      <t>4</t>
    </r>
    <r>
      <rPr>
        <sz val="12"/>
        <rFont val="仿宋_GB2312"/>
        <charset val="134"/>
      </rPr>
      <t>个（高</t>
    </r>
    <r>
      <rPr>
        <sz val="12"/>
        <rFont val="Times New Roman"/>
        <charset val="134"/>
      </rPr>
      <t>1.2</t>
    </r>
    <r>
      <rPr>
        <sz val="12"/>
        <rFont val="仿宋_GB2312"/>
        <charset val="134"/>
      </rPr>
      <t>米，长</t>
    </r>
    <r>
      <rPr>
        <sz val="12"/>
        <rFont val="Times New Roman"/>
        <charset val="134"/>
      </rPr>
      <t>6</t>
    </r>
    <r>
      <rPr>
        <sz val="12"/>
        <rFont val="仿宋_GB2312"/>
        <charset val="134"/>
      </rPr>
      <t>米），田间道路</t>
    </r>
    <r>
      <rPr>
        <sz val="12"/>
        <rFont val="Times New Roman"/>
        <charset val="134"/>
      </rPr>
      <t>1</t>
    </r>
    <r>
      <rPr>
        <sz val="12"/>
        <rFont val="仿宋_GB2312"/>
        <charset val="134"/>
      </rPr>
      <t>条（</t>
    </r>
    <r>
      <rPr>
        <sz val="12"/>
        <rFont val="Times New Roman"/>
        <charset val="134"/>
      </rPr>
      <t>250</t>
    </r>
    <r>
      <rPr>
        <sz val="12"/>
        <rFont val="仿宋_GB2312"/>
        <charset val="134"/>
      </rPr>
      <t>米）</t>
    </r>
  </si>
  <si>
    <r>
      <rPr>
        <sz val="12"/>
        <rFont val="仿宋_GB2312"/>
        <charset val="134"/>
      </rPr>
      <t>桥板乡良老村老村屯至上能屯优质稻灌溉渠道建设</t>
    </r>
  </si>
  <si>
    <r>
      <rPr>
        <sz val="12"/>
        <rFont val="仿宋_GB2312"/>
        <charset val="134"/>
      </rPr>
      <t>良老村</t>
    </r>
  </si>
  <si>
    <r>
      <rPr>
        <sz val="12"/>
        <rFont val="仿宋_GB2312"/>
        <charset val="134"/>
      </rPr>
      <t>建设灌溉渠道宽</t>
    </r>
    <r>
      <rPr>
        <sz val="12"/>
        <rFont val="Times New Roman"/>
        <charset val="134"/>
      </rPr>
      <t>1.5</t>
    </r>
    <r>
      <rPr>
        <sz val="12"/>
        <rFont val="仿宋_GB2312"/>
        <charset val="134"/>
      </rPr>
      <t>、高</t>
    </r>
    <r>
      <rPr>
        <sz val="12"/>
        <rFont val="Times New Roman"/>
        <charset val="134"/>
      </rPr>
      <t>1.5</t>
    </r>
    <r>
      <rPr>
        <sz val="12"/>
        <rFont val="仿宋_GB2312"/>
        <charset val="134"/>
      </rPr>
      <t>米，长</t>
    </r>
    <r>
      <rPr>
        <sz val="12"/>
        <rFont val="Times New Roman"/>
        <charset val="134"/>
      </rPr>
      <t>1500</t>
    </r>
    <r>
      <rPr>
        <sz val="12"/>
        <rFont val="仿宋_GB2312"/>
        <charset val="134"/>
      </rPr>
      <t>米</t>
    </r>
  </si>
  <si>
    <r>
      <rPr>
        <sz val="12"/>
        <rFont val="仿宋_GB2312"/>
        <charset val="134"/>
      </rPr>
      <t>桥板乡良老村田洞蛋鸭养殖项目（村集体经济）</t>
    </r>
  </si>
  <si>
    <r>
      <rPr>
        <sz val="12"/>
        <rFont val="仿宋_GB2312"/>
        <charset val="134"/>
      </rPr>
      <t>计划建设总规模</t>
    </r>
    <r>
      <rPr>
        <sz val="12"/>
        <rFont val="Times New Roman"/>
        <charset val="134"/>
      </rPr>
      <t>200</t>
    </r>
    <r>
      <rPr>
        <sz val="12"/>
        <rFont val="仿宋_GB2312"/>
        <charset val="134"/>
      </rPr>
      <t>亩，</t>
    </r>
    <r>
      <rPr>
        <sz val="12"/>
        <rFont val="Times New Roman"/>
        <charset val="134"/>
      </rPr>
      <t>40</t>
    </r>
    <r>
      <rPr>
        <sz val="12"/>
        <rFont val="仿宋_GB2312"/>
        <charset val="134"/>
      </rPr>
      <t>栋栏舍，栏舍面积共</t>
    </r>
    <r>
      <rPr>
        <sz val="12"/>
        <rFont val="Times New Roman"/>
        <charset val="134"/>
      </rPr>
      <t xml:space="preserve">53000 </t>
    </r>
    <r>
      <rPr>
        <sz val="12"/>
        <rFont val="宋体"/>
        <charset val="134"/>
      </rPr>
      <t>㎡</t>
    </r>
    <r>
      <rPr>
        <sz val="12"/>
        <rFont val="仿宋_GB2312"/>
        <charset val="134"/>
      </rPr>
      <t>，住房、蛋库约</t>
    </r>
    <r>
      <rPr>
        <sz val="12"/>
        <rFont val="Times New Roman"/>
        <charset val="134"/>
      </rPr>
      <t>8000</t>
    </r>
    <r>
      <rPr>
        <sz val="12"/>
        <rFont val="仿宋_GB2312"/>
        <charset val="134"/>
      </rPr>
      <t>平方米，化粪池</t>
    </r>
    <r>
      <rPr>
        <sz val="12"/>
        <rFont val="Times New Roman"/>
        <charset val="134"/>
      </rPr>
      <t>7</t>
    </r>
    <r>
      <rPr>
        <sz val="12"/>
        <rFont val="仿宋_GB2312"/>
        <charset val="134"/>
      </rPr>
      <t>个等其他配套设施。</t>
    </r>
  </si>
  <si>
    <r>
      <rPr>
        <sz val="12"/>
        <rFont val="仿宋_GB2312"/>
        <charset val="134"/>
      </rPr>
      <t>融安县水利局</t>
    </r>
  </si>
  <si>
    <r>
      <rPr>
        <sz val="12"/>
        <rFont val="仿宋_GB2312"/>
        <charset val="134"/>
      </rPr>
      <t>融安县潭头乡潭头村优质稻产业基地建设项目</t>
    </r>
  </si>
  <si>
    <r>
      <rPr>
        <sz val="12"/>
        <rFont val="仿宋_GB2312"/>
        <charset val="134"/>
      </rPr>
      <t>大良镇新和村、和南村</t>
    </r>
    <r>
      <rPr>
        <sz val="12"/>
        <rFont val="Times New Roman"/>
        <charset val="134"/>
      </rPr>
      <t xml:space="preserve">
</t>
    </r>
    <r>
      <rPr>
        <sz val="12"/>
        <rFont val="仿宋_GB2312"/>
        <charset val="134"/>
      </rPr>
      <t>潭头乡新林村、潭头村、东相村、西岸村</t>
    </r>
  </si>
  <si>
    <r>
      <rPr>
        <sz val="12"/>
        <rFont val="仿宋_GB2312"/>
        <charset val="134"/>
      </rPr>
      <t>维修农田灌溉渠道</t>
    </r>
    <r>
      <rPr>
        <sz val="12"/>
        <rFont val="Times New Roman"/>
        <charset val="134"/>
      </rPr>
      <t>2km</t>
    </r>
    <r>
      <rPr>
        <sz val="12"/>
        <rFont val="仿宋_GB2312"/>
        <charset val="134"/>
      </rPr>
      <t>。</t>
    </r>
  </si>
  <si>
    <r>
      <rPr>
        <sz val="12"/>
        <color theme="1"/>
        <rFont val="仿宋_GB2312"/>
        <charset val="134"/>
      </rPr>
      <t>融安县桥板乡古板村拉均屯水源补充工程</t>
    </r>
  </si>
  <si>
    <r>
      <rPr>
        <sz val="12"/>
        <color theme="1"/>
        <rFont val="仿宋_GB2312"/>
        <charset val="134"/>
      </rPr>
      <t>古板村</t>
    </r>
  </si>
  <si>
    <r>
      <rPr>
        <sz val="12"/>
        <rFont val="仿宋_GB2312"/>
        <charset val="134"/>
      </rPr>
      <t>钻井</t>
    </r>
    <r>
      <rPr>
        <sz val="12"/>
        <rFont val="Times New Roman"/>
        <charset val="134"/>
      </rPr>
      <t>1</t>
    </r>
    <r>
      <rPr>
        <sz val="12"/>
        <rFont val="仿宋_GB2312"/>
        <charset val="134"/>
      </rPr>
      <t>口，铺设抽水管</t>
    </r>
    <r>
      <rPr>
        <sz val="12"/>
        <rFont val="Times New Roman"/>
        <charset val="134"/>
      </rPr>
      <t>60m</t>
    </r>
    <r>
      <rPr>
        <sz val="12"/>
        <rFont val="仿宋_GB2312"/>
        <charset val="134"/>
      </rPr>
      <t>，新建泵房</t>
    </r>
    <r>
      <rPr>
        <sz val="12"/>
        <rFont val="Times New Roman"/>
        <charset val="134"/>
      </rPr>
      <t>1</t>
    </r>
    <r>
      <rPr>
        <sz val="12"/>
        <rFont val="仿宋_GB2312"/>
        <charset val="134"/>
      </rPr>
      <t>座，配电设施</t>
    </r>
    <r>
      <rPr>
        <sz val="12"/>
        <rFont val="Times New Roman"/>
        <charset val="134"/>
      </rPr>
      <t>1</t>
    </r>
    <r>
      <rPr>
        <sz val="12"/>
        <rFont val="仿宋_GB2312"/>
        <charset val="134"/>
      </rPr>
      <t>套，低压线路</t>
    </r>
    <r>
      <rPr>
        <sz val="12"/>
        <rFont val="Times New Roman"/>
        <charset val="134"/>
      </rPr>
      <t>180m</t>
    </r>
    <r>
      <rPr>
        <sz val="12"/>
        <rFont val="仿宋_GB2312"/>
        <charset val="134"/>
      </rPr>
      <t>，备用抽水泵</t>
    </r>
    <r>
      <rPr>
        <sz val="12"/>
        <rFont val="Times New Roman"/>
        <charset val="134"/>
      </rPr>
      <t>1</t>
    </r>
    <r>
      <rPr>
        <sz val="12"/>
        <rFont val="仿宋_GB2312"/>
        <charset val="134"/>
      </rPr>
      <t>台，安装龙头水表。</t>
    </r>
  </si>
  <si>
    <r>
      <rPr>
        <sz val="12"/>
        <rFont val="黑体"/>
        <charset val="134"/>
      </rPr>
      <t>附件</t>
    </r>
    <r>
      <rPr>
        <sz val="12"/>
        <rFont val="Times New Roman"/>
        <charset val="134"/>
      </rPr>
      <t>3</t>
    </r>
  </si>
  <si>
    <r>
      <rPr>
        <sz val="18"/>
        <rFont val="方正小标宋简体"/>
        <charset val="134"/>
      </rPr>
      <t>融安县</t>
    </r>
    <r>
      <rPr>
        <sz val="18"/>
        <rFont val="Times New Roman"/>
        <charset val="134"/>
      </rPr>
      <t>2025</t>
    </r>
    <r>
      <rPr>
        <sz val="18"/>
        <rFont val="方正小标宋简体"/>
        <charset val="134"/>
      </rPr>
      <t>年中央和自治区第二批财政衔接推进乡村振兴补助资金雨露计划项目计划表</t>
    </r>
  </si>
  <si>
    <r>
      <rPr>
        <sz val="12"/>
        <rFont val="仿宋_GB2312"/>
        <charset val="134"/>
      </rPr>
      <t>主管单位</t>
    </r>
  </si>
  <si>
    <r>
      <rPr>
        <sz val="12"/>
        <rFont val="仿宋_GB2312"/>
        <charset val="134"/>
      </rPr>
      <t>项目地点</t>
    </r>
  </si>
  <si>
    <r>
      <rPr>
        <sz val="12"/>
        <rFont val="仿宋_GB2312"/>
        <charset val="134"/>
      </rPr>
      <t>项目名称</t>
    </r>
  </si>
  <si>
    <r>
      <rPr>
        <sz val="12"/>
        <rFont val="仿宋_GB2312"/>
        <charset val="134"/>
      </rPr>
      <t>实施对象</t>
    </r>
  </si>
  <si>
    <r>
      <rPr>
        <sz val="12"/>
        <rFont val="仿宋_GB2312"/>
        <charset val="134"/>
      </rPr>
      <t>计划实施内容</t>
    </r>
  </si>
  <si>
    <r>
      <rPr>
        <sz val="12"/>
        <rFont val="仿宋_GB2312"/>
        <charset val="134"/>
      </rPr>
      <t>原安排资金</t>
    </r>
    <r>
      <rPr>
        <sz val="12"/>
        <rFont val="Times New Roman"/>
        <charset val="134"/>
      </rPr>
      <t>(</t>
    </r>
    <r>
      <rPr>
        <sz val="12"/>
        <rFont val="仿宋_GB2312"/>
        <charset val="134"/>
      </rPr>
      <t>万元</t>
    </r>
    <r>
      <rPr>
        <sz val="12"/>
        <rFont val="Times New Roman"/>
        <charset val="134"/>
      </rPr>
      <t>)</t>
    </r>
  </si>
  <si>
    <r>
      <rPr>
        <sz val="12"/>
        <rFont val="仿宋_GB2312"/>
        <charset val="134"/>
      </rPr>
      <t>调整后安排资金</t>
    </r>
    <r>
      <rPr>
        <sz val="12"/>
        <rFont val="Times New Roman"/>
        <charset val="134"/>
      </rPr>
      <t>(</t>
    </r>
    <r>
      <rPr>
        <sz val="12"/>
        <rFont val="仿宋_GB2312"/>
        <charset val="134"/>
      </rPr>
      <t>万元</t>
    </r>
    <r>
      <rPr>
        <sz val="12"/>
        <rFont val="Times New Roman"/>
        <charset val="134"/>
      </rPr>
      <t>)</t>
    </r>
  </si>
  <si>
    <r>
      <rPr>
        <sz val="12"/>
        <rFont val="Times New Roman"/>
        <charset val="134"/>
      </rPr>
      <t>2025</t>
    </r>
    <r>
      <rPr>
        <sz val="12"/>
        <rFont val="仿宋_GB2312"/>
        <charset val="134"/>
      </rPr>
      <t>年融安县雨露计划</t>
    </r>
  </si>
  <si>
    <r>
      <rPr>
        <sz val="12"/>
        <rFont val="仿宋_GB2312"/>
        <charset val="134"/>
      </rPr>
      <t>全县脱贫人口（含监测户）</t>
    </r>
  </si>
  <si>
    <r>
      <rPr>
        <sz val="12"/>
        <rFont val="仿宋_GB2312"/>
        <charset val="134"/>
      </rPr>
      <t>雨露计划</t>
    </r>
    <r>
      <rPr>
        <sz val="12"/>
        <rFont val="Times New Roman"/>
        <charset val="134"/>
      </rPr>
      <t>2025</t>
    </r>
    <r>
      <rPr>
        <sz val="12"/>
        <rFont val="仿宋_GB2312"/>
        <charset val="134"/>
      </rPr>
      <t>年春季秋季学期职业学历教育补助</t>
    </r>
    <r>
      <rPr>
        <sz val="12"/>
        <rFont val="Times New Roman"/>
        <charset val="134"/>
      </rPr>
      <t>3200</t>
    </r>
    <r>
      <rPr>
        <sz val="12"/>
        <rFont val="仿宋_GB2312"/>
        <charset val="134"/>
      </rPr>
      <t>人次，</t>
    </r>
    <r>
      <rPr>
        <sz val="12"/>
        <rFont val="Times New Roman"/>
        <charset val="134"/>
      </rPr>
      <t>3000</t>
    </r>
    <r>
      <rPr>
        <sz val="12"/>
        <rFont val="仿宋_GB2312"/>
        <charset val="134"/>
      </rPr>
      <t>元</t>
    </r>
    <r>
      <rPr>
        <sz val="12"/>
        <rFont val="Times New Roman"/>
        <charset val="134"/>
      </rPr>
      <t>/</t>
    </r>
    <r>
      <rPr>
        <sz val="12"/>
        <rFont val="仿宋_GB2312"/>
        <charset val="134"/>
      </rPr>
      <t>学年。</t>
    </r>
  </si>
  <si>
    <r>
      <rPr>
        <sz val="12"/>
        <rFont val="仿宋_GB2312"/>
        <charset val="134"/>
      </rPr>
      <t>总计</t>
    </r>
  </si>
  <si>
    <r>
      <rPr>
        <sz val="12"/>
        <rFont val="黑体"/>
        <charset val="134"/>
      </rPr>
      <t>附件</t>
    </r>
    <r>
      <rPr>
        <sz val="12"/>
        <rFont val="Times New Roman"/>
        <charset val="134"/>
      </rPr>
      <t>4</t>
    </r>
  </si>
  <si>
    <r>
      <rPr>
        <sz val="18"/>
        <rFont val="方正小标宋简体"/>
        <charset val="134"/>
      </rPr>
      <t>融安县</t>
    </r>
    <r>
      <rPr>
        <sz val="18"/>
        <rFont val="Times New Roman"/>
        <charset val="134"/>
      </rPr>
      <t>2025</t>
    </r>
    <r>
      <rPr>
        <sz val="18"/>
        <rFont val="方正小标宋简体"/>
        <charset val="134"/>
      </rPr>
      <t>年中央和自治区第二批财政衔接推进乡村振兴补助资金就业项目计划表</t>
    </r>
  </si>
  <si>
    <r>
      <rPr>
        <sz val="12"/>
        <rFont val="仿宋_GB2312"/>
        <charset val="134"/>
      </rPr>
      <t>主管部门</t>
    </r>
  </si>
  <si>
    <r>
      <rPr>
        <sz val="12"/>
        <rFont val="仿宋_GB2312"/>
        <charset val="134"/>
      </rPr>
      <t>原安排资金（万元）</t>
    </r>
  </si>
  <si>
    <r>
      <rPr>
        <sz val="12"/>
        <rFont val="仿宋_GB2312"/>
        <charset val="134"/>
      </rPr>
      <t>调整后安排资金（万元）</t>
    </r>
  </si>
  <si>
    <r>
      <rPr>
        <sz val="12"/>
        <rFont val="Times New Roman"/>
        <charset val="134"/>
      </rPr>
      <t>2025</t>
    </r>
    <r>
      <rPr>
        <sz val="12"/>
        <rFont val="仿宋_GB2312"/>
        <charset val="134"/>
      </rPr>
      <t>年融安县乡村建设公益岗</t>
    </r>
  </si>
  <si>
    <r>
      <rPr>
        <sz val="12"/>
        <rFont val="仿宋_GB2312"/>
        <charset val="134"/>
      </rPr>
      <t>补助</t>
    </r>
    <r>
      <rPr>
        <sz val="12"/>
        <rFont val="Times New Roman"/>
        <charset val="134"/>
      </rPr>
      <t>1430</t>
    </r>
    <r>
      <rPr>
        <sz val="12"/>
        <rFont val="仿宋_GB2312"/>
        <charset val="134"/>
      </rPr>
      <t>元</t>
    </r>
    <r>
      <rPr>
        <sz val="12"/>
        <rFont val="Times New Roman"/>
        <charset val="134"/>
      </rPr>
      <t>/</t>
    </r>
    <r>
      <rPr>
        <sz val="12"/>
        <rFont val="仿宋_GB2312"/>
        <charset val="134"/>
      </rPr>
      <t>人</t>
    </r>
    <r>
      <rPr>
        <sz val="12"/>
        <rFont val="Times New Roman"/>
        <charset val="134"/>
      </rPr>
      <t>/</t>
    </r>
    <r>
      <rPr>
        <sz val="12"/>
        <rFont val="仿宋_GB2312"/>
        <charset val="134"/>
      </rPr>
      <t>月。</t>
    </r>
  </si>
  <si>
    <r>
      <rPr>
        <sz val="12"/>
        <rFont val="Times New Roman"/>
        <charset val="134"/>
      </rPr>
      <t>2025</t>
    </r>
    <r>
      <rPr>
        <sz val="12"/>
        <rFont val="仿宋_GB2312"/>
        <charset val="134"/>
      </rPr>
      <t>年融安县跨省一次性交通补助</t>
    </r>
  </si>
  <si>
    <r>
      <rPr>
        <sz val="12"/>
        <rFont val="仿宋_GB2312"/>
        <charset val="134"/>
      </rPr>
      <t>按车票补助，但最高不超过</t>
    </r>
    <r>
      <rPr>
        <sz val="12"/>
        <rFont val="Times New Roman"/>
        <charset val="134"/>
      </rPr>
      <t>1000</t>
    </r>
    <r>
      <rPr>
        <sz val="12"/>
        <rFont val="仿宋_GB2312"/>
        <charset val="134"/>
      </rPr>
      <t>元，无车票</t>
    </r>
    <r>
      <rPr>
        <sz val="12"/>
        <rFont val="Times New Roman"/>
        <charset val="134"/>
      </rPr>
      <t>400</t>
    </r>
    <r>
      <rPr>
        <sz val="12"/>
        <rFont val="仿宋_GB2312"/>
        <charset val="134"/>
      </rPr>
      <t>元每人</t>
    </r>
  </si>
  <si>
    <r>
      <rPr>
        <sz val="12"/>
        <rFont val="Times New Roman"/>
        <charset val="134"/>
      </rPr>
      <t>2025</t>
    </r>
    <r>
      <rPr>
        <sz val="12"/>
        <rFont val="仿宋_GB2312"/>
        <charset val="134"/>
      </rPr>
      <t>年融安县域内稳岗就业劳务补助</t>
    </r>
  </si>
  <si>
    <r>
      <rPr>
        <sz val="12"/>
        <rFont val="仿宋_GB2312"/>
        <charset val="134"/>
      </rPr>
      <t>补助</t>
    </r>
    <r>
      <rPr>
        <sz val="12"/>
        <rFont val="Times New Roman"/>
        <charset val="134"/>
      </rPr>
      <t>6</t>
    </r>
    <r>
      <rPr>
        <sz val="12"/>
        <rFont val="仿宋_GB2312"/>
        <charset val="134"/>
      </rPr>
      <t>个月，共</t>
    </r>
    <r>
      <rPr>
        <sz val="12"/>
        <rFont val="Times New Roman"/>
        <charset val="134"/>
      </rPr>
      <t>1400</t>
    </r>
    <r>
      <rPr>
        <sz val="12"/>
        <rFont val="仿宋_GB2312"/>
        <charset val="134"/>
      </rPr>
      <t>元每人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</si>
</sst>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0.00\)"/>
    <numFmt numFmtId="178" formatCode="0.000000_);[Red]\(0.000000\)"/>
  </numFmts>
  <fonts count="47">
    <font>
      <sz val="11"/>
      <color theme="1"/>
      <name val="宋体"/>
      <charset val="134"/>
      <scheme val="minor"/>
    </font>
    <font>
      <sz val="12"/>
      <name val="Times New Roman"/>
      <charset val="134"/>
    </font>
    <font>
      <sz val="11"/>
      <color theme="1"/>
      <name val="Times New Roman"/>
      <charset val="134"/>
    </font>
    <font>
      <sz val="9"/>
      <name val="Times New Roman"/>
      <charset val="134"/>
    </font>
    <font>
      <sz val="18"/>
      <name val="Times New Roman"/>
      <charset val="134"/>
    </font>
    <font>
      <sz val="12"/>
      <color theme="1"/>
      <name val="Times New Roman"/>
      <charset val="134"/>
    </font>
    <font>
      <sz val="14"/>
      <name val="Times New Roman"/>
      <charset val="134"/>
    </font>
    <font>
      <b/>
      <sz val="12"/>
      <name val="Times New Roman"/>
      <charset val="134"/>
    </font>
    <font>
      <sz val="12"/>
      <color indexed="8"/>
      <name val="Times New Roman"/>
      <charset val="1"/>
    </font>
    <font>
      <sz val="12"/>
      <name val="Times New Roman"/>
      <charset val="0"/>
    </font>
    <font>
      <sz val="12"/>
      <name val="仿宋_GB2312"/>
      <charset val="134"/>
    </font>
    <font>
      <sz val="11"/>
      <name val="Times New Roman"/>
      <charset val="0"/>
    </font>
    <font>
      <sz val="12"/>
      <name val="黑体"/>
      <charset val="134"/>
    </font>
    <font>
      <sz val="20"/>
      <name val="Times New Roman"/>
      <charset val="134"/>
    </font>
    <font>
      <sz val="14"/>
      <name val="仿宋_GB2312"/>
      <charset val="134"/>
    </font>
    <font>
      <sz val="10"/>
      <name val="Times New Roman"/>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b/>
      <sz val="11"/>
      <color indexed="56"/>
      <name val="宋体"/>
      <charset val="134"/>
    </font>
    <font>
      <sz val="11"/>
      <color indexed="8"/>
      <name val="宋体"/>
      <charset val="134"/>
      <scheme val="minor"/>
    </font>
    <font>
      <sz val="10"/>
      <name val="Arial"/>
      <charset val="134"/>
    </font>
    <font>
      <sz val="11"/>
      <color indexed="8"/>
      <name val="Tahoma"/>
      <charset val="134"/>
    </font>
    <font>
      <sz val="18"/>
      <name val="方正小标宋简体"/>
      <charset val="134"/>
    </font>
    <font>
      <sz val="20"/>
      <name val="方正小标宋简体"/>
      <charset val="134"/>
    </font>
    <font>
      <sz val="12"/>
      <name val="仿宋_GB2312"/>
      <charset val="0"/>
    </font>
    <font>
      <sz val="12"/>
      <color theme="1"/>
      <name val="仿宋_GB2312"/>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3"/>
        <bgColor indexed="64"/>
      </patternFill>
    </fill>
  </fills>
  <borders count="2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4" fillId="0" borderId="0" applyNumberFormat="0" applyFill="0" applyBorder="0" applyAlignment="0" applyProtection="0">
      <alignment vertical="center"/>
    </xf>
    <xf numFmtId="0" fontId="25" fillId="3" borderId="22" applyNumberFormat="0" applyAlignment="0" applyProtection="0">
      <alignment vertical="center"/>
    </xf>
    <xf numFmtId="0" fontId="26" fillId="4" borderId="23" applyNumberFormat="0" applyAlignment="0" applyProtection="0">
      <alignment vertical="center"/>
    </xf>
    <xf numFmtId="0" fontId="27" fillId="4" borderId="22" applyNumberFormat="0" applyAlignment="0" applyProtection="0">
      <alignment vertical="center"/>
    </xf>
    <xf numFmtId="0" fontId="28" fillId="5" borderId="24" applyNumberFormat="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 fillId="0" borderId="0"/>
    <xf numFmtId="0" fontId="36" fillId="0" borderId="0">
      <alignment vertical="center"/>
    </xf>
    <xf numFmtId="0" fontId="37" fillId="0" borderId="0">
      <protection locked="0"/>
    </xf>
    <xf numFmtId="0" fontId="38" fillId="0" borderId="0">
      <protection locked="0"/>
    </xf>
    <xf numFmtId="0" fontId="39" fillId="0" borderId="0">
      <alignment vertical="top"/>
      <protection locked="0"/>
    </xf>
    <xf numFmtId="0" fontId="38" fillId="33" borderId="0">
      <alignment vertical="top"/>
      <protection locked="0"/>
    </xf>
    <xf numFmtId="0" fontId="40" fillId="0" borderId="0">
      <alignment vertical="center"/>
    </xf>
    <xf numFmtId="0" fontId="36" fillId="0" borderId="0"/>
    <xf numFmtId="0" fontId="41" fillId="0" borderId="0"/>
    <xf numFmtId="0" fontId="38" fillId="34" borderId="0">
      <alignment vertical="top"/>
      <protection locked="0"/>
    </xf>
    <xf numFmtId="0" fontId="38" fillId="0" borderId="0">
      <alignment vertical="center"/>
    </xf>
    <xf numFmtId="0" fontId="42" fillId="0" borderId="0">
      <alignment vertical="center"/>
    </xf>
  </cellStyleXfs>
  <cellXfs count="9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57" applyNumberFormat="1" applyFont="1" applyFill="1" applyBorder="1" applyAlignment="1">
      <alignment horizontal="center" vertical="center" wrapText="1"/>
    </xf>
    <xf numFmtId="0" fontId="1" fillId="0" borderId="2" xfId="57" applyNumberFormat="1" applyFont="1" applyFill="1" applyBorder="1" applyAlignment="1">
      <alignment horizontal="center" vertical="center" wrapText="1"/>
    </xf>
    <xf numFmtId="0" fontId="1" fillId="0" borderId="3" xfId="57"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5" fillId="0" borderId="0" xfId="0" applyFont="1" applyFill="1" applyAlignment="1">
      <alignment horizontal="center" vertical="center"/>
    </xf>
    <xf numFmtId="0" fontId="1" fillId="0" borderId="4" xfId="57" applyNumberFormat="1" applyFont="1" applyFill="1" applyBorder="1" applyAlignment="1">
      <alignment vertical="center" wrapText="1"/>
    </xf>
    <xf numFmtId="0" fontId="1" fillId="0" borderId="5" xfId="57" applyNumberFormat="1" applyFont="1" applyFill="1" applyBorder="1" applyAlignment="1">
      <alignment horizontal="center" vertical="center" wrapText="1"/>
    </xf>
    <xf numFmtId="0" fontId="1" fillId="0" borderId="6" xfId="57"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6" fillId="0" borderId="0" xfId="0" applyFont="1" applyFill="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7" xfId="57" applyNumberFormat="1" applyFont="1" applyFill="1" applyBorder="1" applyAlignment="1">
      <alignment horizontal="center" vertical="center" wrapText="1"/>
    </xf>
    <xf numFmtId="0" fontId="1" fillId="0" borderId="4" xfId="57" applyNumberFormat="1" applyFont="1" applyFill="1" applyBorder="1" applyAlignment="1">
      <alignment horizontal="center" vertical="center" wrapText="1"/>
    </xf>
    <xf numFmtId="0" fontId="1" fillId="0" borderId="2" xfId="57" applyNumberFormat="1" applyFont="1" applyFill="1" applyBorder="1" applyAlignment="1">
      <alignment vertical="center" wrapText="1"/>
    </xf>
    <xf numFmtId="0" fontId="1"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1" fillId="0" borderId="0" xfId="0" applyFont="1" applyFill="1" applyBorder="1" applyAlignment="1" applyProtection="1">
      <alignment horizontal="center" vertical="center" wrapText="1"/>
      <protection locked="0"/>
    </xf>
    <xf numFmtId="0" fontId="1" fillId="0" borderId="0" xfId="0" applyFont="1" applyFill="1" applyAlignment="1">
      <alignment horizontal="left" vertical="center" wrapText="1"/>
    </xf>
    <xf numFmtId="176" fontId="1"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0" borderId="0" xfId="0" applyFont="1" applyFill="1" applyBorder="1" applyAlignment="1">
      <alignment vertical="center"/>
    </xf>
    <xf numFmtId="0" fontId="9"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176" fontId="1" fillId="0" borderId="2"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0" fontId="1" fillId="0" borderId="11" xfId="0" applyFont="1" applyFill="1" applyBorder="1" applyAlignment="1">
      <alignment horizontal="center" vertical="center"/>
    </xf>
    <xf numFmtId="0" fontId="10" fillId="0" borderId="2" xfId="0" applyFont="1" applyFill="1" applyBorder="1" applyAlignment="1">
      <alignment horizontal="left" vertical="center" wrapText="1"/>
    </xf>
    <xf numFmtId="0" fontId="9" fillId="0" borderId="13"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1" xfId="0" applyFont="1" applyFill="1" applyBorder="1" applyAlignment="1">
      <alignment horizontal="center" vertical="center"/>
    </xf>
    <xf numFmtId="0" fontId="1" fillId="0" borderId="11"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1" fillId="0" borderId="13"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center" vertical="center"/>
    </xf>
    <xf numFmtId="0" fontId="1" fillId="0" borderId="2" xfId="6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left" vertical="center" wrapText="1"/>
      <protection locked="0"/>
    </xf>
    <xf numFmtId="0" fontId="1" fillId="0" borderId="2" xfId="0" applyNumberFormat="1" applyFont="1" applyFill="1" applyBorder="1" applyAlignment="1" applyProtection="1">
      <alignment horizontal="center" vertical="center" wrapText="1"/>
      <protection locked="0"/>
    </xf>
    <xf numFmtId="0" fontId="6" fillId="0" borderId="0" xfId="0" applyFont="1" applyFill="1" applyBorder="1" applyAlignment="1">
      <alignment vertical="center"/>
    </xf>
    <xf numFmtId="0" fontId="1" fillId="0" borderId="0" xfId="0" applyFont="1" applyFill="1" applyBorder="1" applyAlignment="1">
      <alignment vertical="center"/>
    </xf>
    <xf numFmtId="0" fontId="12" fillId="0" borderId="0" xfId="0" applyFont="1" applyFill="1" applyBorder="1" applyAlignment="1">
      <alignment horizontal="left" vertical="center"/>
    </xf>
    <xf numFmtId="0" fontId="1" fillId="0" borderId="0" xfId="0" applyFont="1" applyFill="1" applyAlignment="1">
      <alignment horizontal="center" vertical="center"/>
    </xf>
    <xf numFmtId="0" fontId="13" fillId="0" borderId="0"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center" vertical="center" wrapText="1"/>
    </xf>
    <xf numFmtId="10" fontId="6" fillId="0" borderId="0" xfId="3" applyNumberFormat="1" applyFont="1" applyFill="1" applyBorder="1" applyAlignment="1">
      <alignment vertical="center"/>
    </xf>
    <xf numFmtId="0" fontId="6" fillId="0" borderId="0" xfId="0" applyFont="1" applyFill="1" applyBorder="1" applyAlignment="1">
      <alignment vertical="center" wrapText="1"/>
    </xf>
    <xf numFmtId="178"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5" fillId="0" borderId="0" xfId="0" applyFont="1" applyFill="1" applyBorder="1" applyAlignment="1">
      <alignment horizontal="center" vertical="center" wrapText="1"/>
    </xf>
    <xf numFmtId="0" fontId="16" fillId="0" borderId="0" xfId="0" applyFont="1" applyFill="1" applyBorder="1" applyAlignment="1">
      <alignment vertical="center"/>
    </xf>
    <xf numFmtId="0" fontId="1" fillId="0" borderId="0" xfId="0" applyFont="1" applyFill="1" applyBorder="1" applyAlignment="1">
      <alignment horizontal="left" vertical="center"/>
    </xf>
    <xf numFmtId="0" fontId="16" fillId="0" borderId="0"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10" fontId="16" fillId="0" borderId="0" xfId="3" applyNumberFormat="1" applyFont="1" applyFill="1" applyBorder="1" applyAlignment="1">
      <alignment horizontal="center" vertical="center"/>
    </xf>
    <xf numFmtId="0" fontId="16" fillId="0" borderId="0" xfId="0" applyNumberFormat="1"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 88" xfId="50"/>
    <cellStyle name="常规 2 73" xfId="51"/>
    <cellStyle name="常规 2 2" xfId="52"/>
    <cellStyle name="标题 4 3 31" xfId="53"/>
    <cellStyle name="40% - 强调文字颜色 2 4 11" xfId="54"/>
    <cellStyle name="常规 2" xfId="55"/>
    <cellStyle name="常规_2010年为民办实事项目（水库移民新村）实施进度表2010.9.28" xfId="56"/>
    <cellStyle name="常规_Sheet1" xfId="57"/>
    <cellStyle name="40% - 强调文字颜色 6 21" xfId="58"/>
    <cellStyle name="常规 23" xfId="59"/>
    <cellStyle name="常规 41" xfId="60"/>
  </cellStyles>
  <dxfs count="1">
    <dxf>
      <font>
        <color rgb="FF9C0006"/>
      </font>
      <fill>
        <patternFill patternType="solid">
          <bgColor rgb="FFFFC7CE"/>
        </patternFill>
      </fill>
    </dxf>
  </dxfs>
  <tableStyles count="0" defaultTableStyle="TableStyleMedium2" defaultPivotStyle="PivotStyleLight16"/>
  <colors>
    <mruColors>
      <color rgb="00000000"/>
      <color rgb="0000B0F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617220</xdr:colOff>
      <xdr:row>55</xdr:row>
      <xdr:rowOff>0</xdr:rowOff>
    </xdr:from>
    <xdr:to>
      <xdr:col>5</xdr:col>
      <xdr:colOff>627380</xdr:colOff>
      <xdr:row>55</xdr:row>
      <xdr:rowOff>120015</xdr:rowOff>
    </xdr:to>
    <xdr:pic>
      <xdr:nvPicPr>
        <xdr:cNvPr id="2" name="Picture 8182" descr="clip_image9318"/>
        <xdr:cNvPicPr>
          <a:picLocks noChangeAspect="1"/>
        </xdr:cNvPicPr>
      </xdr:nvPicPr>
      <xdr:blipFill>
        <a:blip r:embed="rId1"/>
        <a:stretch>
          <a:fillRect/>
        </a:stretch>
      </xdr:blipFill>
      <xdr:spPr>
        <a:xfrm>
          <a:off x="5208270" y="33893125"/>
          <a:ext cx="10160" cy="120015"/>
        </a:xfrm>
        <a:prstGeom prst="rect">
          <a:avLst/>
        </a:prstGeom>
        <a:noFill/>
        <a:ln w="9525">
          <a:noFill/>
        </a:ln>
      </xdr:spPr>
    </xdr:pic>
    <xdr:clientData/>
  </xdr:twoCellAnchor>
  <xdr:twoCellAnchor editAs="oneCell">
    <xdr:from>
      <xdr:col>5</xdr:col>
      <xdr:colOff>617220</xdr:colOff>
      <xdr:row>55</xdr:row>
      <xdr:rowOff>0</xdr:rowOff>
    </xdr:from>
    <xdr:to>
      <xdr:col>5</xdr:col>
      <xdr:colOff>627380</xdr:colOff>
      <xdr:row>55</xdr:row>
      <xdr:rowOff>359410</xdr:rowOff>
    </xdr:to>
    <xdr:pic>
      <xdr:nvPicPr>
        <xdr:cNvPr id="3" name="Picture 8182" descr="clip_image9318"/>
        <xdr:cNvPicPr>
          <a:picLocks noChangeAspect="1"/>
        </xdr:cNvPicPr>
      </xdr:nvPicPr>
      <xdr:blipFill>
        <a:blip r:embed="rId1"/>
        <a:stretch>
          <a:fillRect/>
        </a:stretch>
      </xdr:blipFill>
      <xdr:spPr>
        <a:xfrm>
          <a:off x="5208270" y="33893125"/>
          <a:ext cx="10160" cy="359410"/>
        </a:xfrm>
        <a:prstGeom prst="rect">
          <a:avLst/>
        </a:prstGeom>
        <a:noFill/>
        <a:ln w="9525">
          <a:noFill/>
        </a:ln>
      </xdr:spPr>
    </xdr:pic>
    <xdr:clientData/>
  </xdr:twoCellAnchor>
  <xdr:twoCellAnchor editAs="oneCell">
    <xdr:from>
      <xdr:col>5</xdr:col>
      <xdr:colOff>617220</xdr:colOff>
      <xdr:row>55</xdr:row>
      <xdr:rowOff>0</xdr:rowOff>
    </xdr:from>
    <xdr:to>
      <xdr:col>5</xdr:col>
      <xdr:colOff>627380</xdr:colOff>
      <xdr:row>55</xdr:row>
      <xdr:rowOff>116840</xdr:rowOff>
    </xdr:to>
    <xdr:pic>
      <xdr:nvPicPr>
        <xdr:cNvPr id="4" name="Picture 8182" descr="clip_image9318"/>
        <xdr:cNvPicPr>
          <a:picLocks noChangeAspect="1"/>
        </xdr:cNvPicPr>
      </xdr:nvPicPr>
      <xdr:blipFill>
        <a:blip r:embed="rId1"/>
        <a:stretch>
          <a:fillRect/>
        </a:stretch>
      </xdr:blipFill>
      <xdr:spPr>
        <a:xfrm>
          <a:off x="5208270" y="33893125"/>
          <a:ext cx="10160" cy="116840"/>
        </a:xfrm>
        <a:prstGeom prst="rect">
          <a:avLst/>
        </a:prstGeom>
        <a:noFill/>
        <a:ln w="9525">
          <a:noFill/>
        </a:ln>
      </xdr:spPr>
    </xdr:pic>
    <xdr:clientData/>
  </xdr:twoCellAnchor>
  <xdr:twoCellAnchor editAs="oneCell">
    <xdr:from>
      <xdr:col>5</xdr:col>
      <xdr:colOff>617220</xdr:colOff>
      <xdr:row>55</xdr:row>
      <xdr:rowOff>0</xdr:rowOff>
    </xdr:from>
    <xdr:to>
      <xdr:col>5</xdr:col>
      <xdr:colOff>627380</xdr:colOff>
      <xdr:row>55</xdr:row>
      <xdr:rowOff>362585</xdr:rowOff>
    </xdr:to>
    <xdr:pic>
      <xdr:nvPicPr>
        <xdr:cNvPr id="5" name="Picture 8182" descr="clip_image9318"/>
        <xdr:cNvPicPr>
          <a:picLocks noChangeAspect="1"/>
        </xdr:cNvPicPr>
      </xdr:nvPicPr>
      <xdr:blipFill>
        <a:blip r:embed="rId1"/>
        <a:stretch>
          <a:fillRect/>
        </a:stretch>
      </xdr:blipFill>
      <xdr:spPr>
        <a:xfrm>
          <a:off x="5208270" y="33893125"/>
          <a:ext cx="10160" cy="362585"/>
        </a:xfrm>
        <a:prstGeom prst="rect">
          <a:avLst/>
        </a:prstGeom>
        <a:noFill/>
        <a:ln w="9525">
          <a:noFill/>
        </a:ln>
      </xdr:spPr>
    </xdr:pic>
    <xdr:clientData/>
  </xdr:twoCellAnchor>
  <xdr:twoCellAnchor editAs="oneCell">
    <xdr:from>
      <xdr:col>5</xdr:col>
      <xdr:colOff>617220</xdr:colOff>
      <xdr:row>55</xdr:row>
      <xdr:rowOff>0</xdr:rowOff>
    </xdr:from>
    <xdr:to>
      <xdr:col>5</xdr:col>
      <xdr:colOff>627380</xdr:colOff>
      <xdr:row>55</xdr:row>
      <xdr:rowOff>124460</xdr:rowOff>
    </xdr:to>
    <xdr:pic>
      <xdr:nvPicPr>
        <xdr:cNvPr id="6" name="Picture 8182" descr="clip_image9318"/>
        <xdr:cNvPicPr>
          <a:picLocks noChangeAspect="1"/>
        </xdr:cNvPicPr>
      </xdr:nvPicPr>
      <xdr:blipFill>
        <a:blip r:embed="rId1"/>
        <a:stretch>
          <a:fillRect/>
        </a:stretch>
      </xdr:blipFill>
      <xdr:spPr>
        <a:xfrm>
          <a:off x="5208270" y="33893125"/>
          <a:ext cx="10160" cy="124460"/>
        </a:xfrm>
        <a:prstGeom prst="rect">
          <a:avLst/>
        </a:prstGeom>
        <a:noFill/>
        <a:ln w="9525">
          <a:noFill/>
        </a:ln>
      </xdr:spPr>
    </xdr:pic>
    <xdr:clientData/>
  </xdr:twoCellAnchor>
  <xdr:twoCellAnchor editAs="oneCell">
    <xdr:from>
      <xdr:col>5</xdr:col>
      <xdr:colOff>617220</xdr:colOff>
      <xdr:row>55</xdr:row>
      <xdr:rowOff>0</xdr:rowOff>
    </xdr:from>
    <xdr:to>
      <xdr:col>5</xdr:col>
      <xdr:colOff>627380</xdr:colOff>
      <xdr:row>55</xdr:row>
      <xdr:rowOff>354965</xdr:rowOff>
    </xdr:to>
    <xdr:pic>
      <xdr:nvPicPr>
        <xdr:cNvPr id="7" name="Picture 8182" descr="clip_image9318"/>
        <xdr:cNvPicPr>
          <a:picLocks noChangeAspect="1"/>
        </xdr:cNvPicPr>
      </xdr:nvPicPr>
      <xdr:blipFill>
        <a:blip r:embed="rId1"/>
        <a:stretch>
          <a:fillRect/>
        </a:stretch>
      </xdr:blipFill>
      <xdr:spPr>
        <a:xfrm>
          <a:off x="5208270" y="33893125"/>
          <a:ext cx="10160" cy="354965"/>
        </a:xfrm>
        <a:prstGeom prst="rect">
          <a:avLst/>
        </a:prstGeom>
        <a:noFill/>
        <a:ln w="9525">
          <a:noFill/>
        </a:ln>
      </xdr:spPr>
    </xdr:pic>
    <xdr:clientData/>
  </xdr:twoCellAnchor>
  <xdr:twoCellAnchor editAs="oneCell">
    <xdr:from>
      <xdr:col>5</xdr:col>
      <xdr:colOff>619125</xdr:colOff>
      <xdr:row>9</xdr:row>
      <xdr:rowOff>0</xdr:rowOff>
    </xdr:from>
    <xdr:to>
      <xdr:col>5</xdr:col>
      <xdr:colOff>628650</xdr:colOff>
      <xdr:row>9</xdr:row>
      <xdr:rowOff>123825</xdr:rowOff>
    </xdr:to>
    <xdr:pic>
      <xdr:nvPicPr>
        <xdr:cNvPr id="8" name="Picture 8182" descr="clip_image9318"/>
        <xdr:cNvPicPr>
          <a:picLocks noChangeAspect="1"/>
        </xdr:cNvPicPr>
      </xdr:nvPicPr>
      <xdr:blipFill>
        <a:blip r:embed="rId1"/>
        <a:stretch>
          <a:fillRect/>
        </a:stretch>
      </xdr:blipFill>
      <xdr:spPr>
        <a:xfrm>
          <a:off x="5210175" y="6740525"/>
          <a:ext cx="9525" cy="123825"/>
        </a:xfrm>
        <a:prstGeom prst="rect">
          <a:avLst/>
        </a:prstGeom>
        <a:noFill/>
        <a:ln w="9525">
          <a:noFill/>
        </a:ln>
      </xdr:spPr>
    </xdr:pic>
    <xdr:clientData/>
  </xdr:twoCellAnchor>
  <xdr:twoCellAnchor editAs="oneCell">
    <xdr:from>
      <xdr:col>5</xdr:col>
      <xdr:colOff>619125</xdr:colOff>
      <xdr:row>9</xdr:row>
      <xdr:rowOff>0</xdr:rowOff>
    </xdr:from>
    <xdr:to>
      <xdr:col>5</xdr:col>
      <xdr:colOff>628650</xdr:colOff>
      <xdr:row>9</xdr:row>
      <xdr:rowOff>344805</xdr:rowOff>
    </xdr:to>
    <xdr:pic>
      <xdr:nvPicPr>
        <xdr:cNvPr id="9" name="Picture 8182" descr="clip_image9318"/>
        <xdr:cNvPicPr>
          <a:picLocks noChangeAspect="1"/>
        </xdr:cNvPicPr>
      </xdr:nvPicPr>
      <xdr:blipFill>
        <a:blip r:embed="rId1"/>
        <a:stretch>
          <a:fillRect/>
        </a:stretch>
      </xdr:blipFill>
      <xdr:spPr>
        <a:xfrm>
          <a:off x="5210175" y="6740525"/>
          <a:ext cx="9525" cy="344805"/>
        </a:xfrm>
        <a:prstGeom prst="rect">
          <a:avLst/>
        </a:prstGeom>
        <a:noFill/>
        <a:ln w="9525">
          <a:noFill/>
        </a:ln>
      </xdr:spPr>
    </xdr:pic>
    <xdr:clientData/>
  </xdr:twoCellAnchor>
  <xdr:twoCellAnchor editAs="oneCell">
    <xdr:from>
      <xdr:col>5</xdr:col>
      <xdr:colOff>619125</xdr:colOff>
      <xdr:row>9</xdr:row>
      <xdr:rowOff>0</xdr:rowOff>
    </xdr:from>
    <xdr:to>
      <xdr:col>5</xdr:col>
      <xdr:colOff>628650</xdr:colOff>
      <xdr:row>9</xdr:row>
      <xdr:rowOff>111760</xdr:rowOff>
    </xdr:to>
    <xdr:pic>
      <xdr:nvPicPr>
        <xdr:cNvPr id="10" name="Picture 8182" descr="clip_image9318"/>
        <xdr:cNvPicPr>
          <a:picLocks noChangeAspect="1"/>
        </xdr:cNvPicPr>
      </xdr:nvPicPr>
      <xdr:blipFill>
        <a:blip r:embed="rId1"/>
        <a:stretch>
          <a:fillRect/>
        </a:stretch>
      </xdr:blipFill>
      <xdr:spPr>
        <a:xfrm>
          <a:off x="5210175" y="6740525"/>
          <a:ext cx="9525" cy="111760"/>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12</xdr:row>
      <xdr:rowOff>116840</xdr:rowOff>
    </xdr:to>
    <xdr:pic>
      <xdr:nvPicPr>
        <xdr:cNvPr id="11" name="Picture 8182" descr="clip_image9318"/>
        <xdr:cNvPicPr>
          <a:picLocks noChangeAspect="1"/>
        </xdr:cNvPicPr>
      </xdr:nvPicPr>
      <xdr:blipFill>
        <a:blip r:embed="rId1"/>
        <a:stretch>
          <a:fillRect/>
        </a:stretch>
      </xdr:blipFill>
      <xdr:spPr>
        <a:xfrm>
          <a:off x="5210175" y="8048625"/>
          <a:ext cx="9525" cy="116840"/>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12</xdr:row>
      <xdr:rowOff>347345</xdr:rowOff>
    </xdr:to>
    <xdr:pic>
      <xdr:nvPicPr>
        <xdr:cNvPr id="12" name="Picture 8182" descr="clip_image9318"/>
        <xdr:cNvPicPr>
          <a:picLocks noChangeAspect="1"/>
        </xdr:cNvPicPr>
      </xdr:nvPicPr>
      <xdr:blipFill>
        <a:blip r:embed="rId1"/>
        <a:stretch>
          <a:fillRect/>
        </a:stretch>
      </xdr:blipFill>
      <xdr:spPr>
        <a:xfrm>
          <a:off x="5210175" y="8048625"/>
          <a:ext cx="9525" cy="34734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12</xdr:row>
      <xdr:rowOff>123825</xdr:rowOff>
    </xdr:to>
    <xdr:pic>
      <xdr:nvPicPr>
        <xdr:cNvPr id="13" name="Picture 8182" descr="clip_image9318"/>
        <xdr:cNvPicPr>
          <a:picLocks noChangeAspect="1"/>
        </xdr:cNvPicPr>
      </xdr:nvPicPr>
      <xdr:blipFill>
        <a:blip r:embed="rId1"/>
        <a:stretch>
          <a:fillRect/>
        </a:stretch>
      </xdr:blipFill>
      <xdr:spPr>
        <a:xfrm>
          <a:off x="5210175" y="8048625"/>
          <a:ext cx="9525" cy="12382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12</xdr:row>
      <xdr:rowOff>339725</xdr:rowOff>
    </xdr:to>
    <xdr:pic>
      <xdr:nvPicPr>
        <xdr:cNvPr id="14" name="Picture 8182" descr="clip_image9318"/>
        <xdr:cNvPicPr>
          <a:picLocks noChangeAspect="1"/>
        </xdr:cNvPicPr>
      </xdr:nvPicPr>
      <xdr:blipFill>
        <a:blip r:embed="rId1"/>
        <a:stretch>
          <a:fillRect/>
        </a:stretch>
      </xdr:blipFill>
      <xdr:spPr>
        <a:xfrm>
          <a:off x="5210175" y="8048625"/>
          <a:ext cx="9525" cy="339725"/>
        </a:xfrm>
        <a:prstGeom prst="rect">
          <a:avLst/>
        </a:prstGeom>
        <a:noFill/>
        <a:ln w="9525">
          <a:noFill/>
        </a:ln>
      </xdr:spPr>
    </xdr:pic>
    <xdr:clientData/>
  </xdr:twoCellAnchor>
  <xdr:twoCellAnchor editAs="oneCell">
    <xdr:from>
      <xdr:col>5</xdr:col>
      <xdr:colOff>619125</xdr:colOff>
      <xdr:row>11</xdr:row>
      <xdr:rowOff>0</xdr:rowOff>
    </xdr:from>
    <xdr:to>
      <xdr:col>5</xdr:col>
      <xdr:colOff>628650</xdr:colOff>
      <xdr:row>11</xdr:row>
      <xdr:rowOff>117475</xdr:rowOff>
    </xdr:to>
    <xdr:pic>
      <xdr:nvPicPr>
        <xdr:cNvPr id="15" name="Picture 8182" descr="clip_image9318"/>
        <xdr:cNvPicPr>
          <a:picLocks noChangeAspect="1"/>
        </xdr:cNvPicPr>
      </xdr:nvPicPr>
      <xdr:blipFill>
        <a:blip r:embed="rId1"/>
        <a:stretch>
          <a:fillRect/>
        </a:stretch>
      </xdr:blipFill>
      <xdr:spPr>
        <a:xfrm>
          <a:off x="5210175" y="7502525"/>
          <a:ext cx="9525" cy="117475"/>
        </a:xfrm>
        <a:prstGeom prst="rect">
          <a:avLst/>
        </a:prstGeom>
        <a:noFill/>
        <a:ln w="9525">
          <a:noFill/>
        </a:ln>
      </xdr:spPr>
    </xdr:pic>
    <xdr:clientData/>
  </xdr:twoCellAnchor>
  <xdr:twoCellAnchor editAs="oneCell">
    <xdr:from>
      <xdr:col>5</xdr:col>
      <xdr:colOff>619125</xdr:colOff>
      <xdr:row>11</xdr:row>
      <xdr:rowOff>0</xdr:rowOff>
    </xdr:from>
    <xdr:to>
      <xdr:col>5</xdr:col>
      <xdr:colOff>628650</xdr:colOff>
      <xdr:row>11</xdr:row>
      <xdr:rowOff>342900</xdr:rowOff>
    </xdr:to>
    <xdr:pic>
      <xdr:nvPicPr>
        <xdr:cNvPr id="16" name="Picture 8182" descr="clip_image9318"/>
        <xdr:cNvPicPr>
          <a:picLocks noChangeAspect="1"/>
        </xdr:cNvPicPr>
      </xdr:nvPicPr>
      <xdr:blipFill>
        <a:blip r:embed="rId1"/>
        <a:stretch>
          <a:fillRect/>
        </a:stretch>
      </xdr:blipFill>
      <xdr:spPr>
        <a:xfrm>
          <a:off x="5210175" y="7502525"/>
          <a:ext cx="9525" cy="342900"/>
        </a:xfrm>
        <a:prstGeom prst="rect">
          <a:avLst/>
        </a:prstGeom>
        <a:noFill/>
        <a:ln w="9525">
          <a:noFill/>
        </a:ln>
      </xdr:spPr>
    </xdr:pic>
    <xdr:clientData/>
  </xdr:twoCellAnchor>
  <xdr:twoCellAnchor editAs="oneCell">
    <xdr:from>
      <xdr:col>4</xdr:col>
      <xdr:colOff>619125</xdr:colOff>
      <xdr:row>42</xdr:row>
      <xdr:rowOff>0</xdr:rowOff>
    </xdr:from>
    <xdr:to>
      <xdr:col>4</xdr:col>
      <xdr:colOff>629285</xdr:colOff>
      <xdr:row>42</xdr:row>
      <xdr:rowOff>116205</xdr:rowOff>
    </xdr:to>
    <xdr:pic>
      <xdr:nvPicPr>
        <xdr:cNvPr id="443" name="Picture 8182" descr="clip_image9318"/>
        <xdr:cNvPicPr>
          <a:picLocks noChangeAspect="1"/>
        </xdr:cNvPicPr>
      </xdr:nvPicPr>
      <xdr:blipFill>
        <a:blip r:embed="rId1"/>
        <a:stretch>
          <a:fillRect/>
        </a:stretch>
      </xdr:blipFill>
      <xdr:spPr>
        <a:xfrm>
          <a:off x="4457700" y="25199975"/>
          <a:ext cx="10160" cy="116205"/>
        </a:xfrm>
        <a:prstGeom prst="rect">
          <a:avLst/>
        </a:prstGeom>
        <a:noFill/>
        <a:ln w="9525">
          <a:noFill/>
        </a:ln>
      </xdr:spPr>
    </xdr:pic>
    <xdr:clientData/>
  </xdr:twoCellAnchor>
  <xdr:twoCellAnchor editAs="oneCell">
    <xdr:from>
      <xdr:col>4</xdr:col>
      <xdr:colOff>619125</xdr:colOff>
      <xdr:row>42</xdr:row>
      <xdr:rowOff>0</xdr:rowOff>
    </xdr:from>
    <xdr:to>
      <xdr:col>4</xdr:col>
      <xdr:colOff>629285</xdr:colOff>
      <xdr:row>42</xdr:row>
      <xdr:rowOff>347980</xdr:rowOff>
    </xdr:to>
    <xdr:pic>
      <xdr:nvPicPr>
        <xdr:cNvPr id="444" name="Picture 8182" descr="clip_image9318"/>
        <xdr:cNvPicPr>
          <a:picLocks noChangeAspect="1"/>
        </xdr:cNvPicPr>
      </xdr:nvPicPr>
      <xdr:blipFill>
        <a:blip r:embed="rId1"/>
        <a:stretch>
          <a:fillRect/>
        </a:stretch>
      </xdr:blipFill>
      <xdr:spPr>
        <a:xfrm>
          <a:off x="4457700" y="25199975"/>
          <a:ext cx="10160" cy="347980"/>
        </a:xfrm>
        <a:prstGeom prst="rect">
          <a:avLst/>
        </a:prstGeom>
        <a:noFill/>
        <a:ln w="9525">
          <a:noFill/>
        </a:ln>
      </xdr:spPr>
    </xdr:pic>
    <xdr:clientData/>
  </xdr:twoCellAnchor>
  <xdr:twoCellAnchor editAs="oneCell">
    <xdr:from>
      <xdr:col>4</xdr:col>
      <xdr:colOff>619125</xdr:colOff>
      <xdr:row>42</xdr:row>
      <xdr:rowOff>0</xdr:rowOff>
    </xdr:from>
    <xdr:to>
      <xdr:col>4</xdr:col>
      <xdr:colOff>629285</xdr:colOff>
      <xdr:row>42</xdr:row>
      <xdr:rowOff>125095</xdr:rowOff>
    </xdr:to>
    <xdr:pic>
      <xdr:nvPicPr>
        <xdr:cNvPr id="445" name="Picture 8182" descr="clip_image9318"/>
        <xdr:cNvPicPr>
          <a:picLocks noChangeAspect="1"/>
        </xdr:cNvPicPr>
      </xdr:nvPicPr>
      <xdr:blipFill>
        <a:blip r:embed="rId1"/>
        <a:stretch>
          <a:fillRect/>
        </a:stretch>
      </xdr:blipFill>
      <xdr:spPr>
        <a:xfrm>
          <a:off x="4457700" y="25199975"/>
          <a:ext cx="10160" cy="125095"/>
        </a:xfrm>
        <a:prstGeom prst="rect">
          <a:avLst/>
        </a:prstGeom>
        <a:noFill/>
        <a:ln w="9525">
          <a:noFill/>
        </a:ln>
      </xdr:spPr>
    </xdr:pic>
    <xdr:clientData/>
  </xdr:twoCellAnchor>
  <xdr:twoCellAnchor editAs="oneCell">
    <xdr:from>
      <xdr:col>4</xdr:col>
      <xdr:colOff>619125</xdr:colOff>
      <xdr:row>42</xdr:row>
      <xdr:rowOff>0</xdr:rowOff>
    </xdr:from>
    <xdr:to>
      <xdr:col>4</xdr:col>
      <xdr:colOff>629285</xdr:colOff>
      <xdr:row>42</xdr:row>
      <xdr:rowOff>339090</xdr:rowOff>
    </xdr:to>
    <xdr:pic>
      <xdr:nvPicPr>
        <xdr:cNvPr id="446" name="Picture 8182" descr="clip_image9318"/>
        <xdr:cNvPicPr>
          <a:picLocks noChangeAspect="1"/>
        </xdr:cNvPicPr>
      </xdr:nvPicPr>
      <xdr:blipFill>
        <a:blip r:embed="rId1"/>
        <a:stretch>
          <a:fillRect/>
        </a:stretch>
      </xdr:blipFill>
      <xdr:spPr>
        <a:xfrm>
          <a:off x="4457700" y="25199975"/>
          <a:ext cx="10160" cy="339090"/>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112395</xdr:rowOff>
    </xdr:to>
    <xdr:pic>
      <xdr:nvPicPr>
        <xdr:cNvPr id="711" name="Picture 8182" descr="clip_image9318"/>
        <xdr:cNvPicPr>
          <a:picLocks noChangeAspect="1"/>
        </xdr:cNvPicPr>
      </xdr:nvPicPr>
      <xdr:blipFill>
        <a:blip r:embed="rId1"/>
        <a:stretch>
          <a:fillRect/>
        </a:stretch>
      </xdr:blipFill>
      <xdr:spPr>
        <a:xfrm>
          <a:off x="5209540" y="32137350"/>
          <a:ext cx="9525" cy="11239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375285</xdr:rowOff>
    </xdr:to>
    <xdr:pic>
      <xdr:nvPicPr>
        <xdr:cNvPr id="712" name="Picture 8182" descr="clip_image9318"/>
        <xdr:cNvPicPr>
          <a:picLocks noChangeAspect="1"/>
        </xdr:cNvPicPr>
      </xdr:nvPicPr>
      <xdr:blipFill>
        <a:blip r:embed="rId1"/>
        <a:stretch>
          <a:fillRect/>
        </a:stretch>
      </xdr:blipFill>
      <xdr:spPr>
        <a:xfrm>
          <a:off x="5209540" y="32137350"/>
          <a:ext cx="9525" cy="37528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358140</xdr:rowOff>
    </xdr:to>
    <xdr:pic>
      <xdr:nvPicPr>
        <xdr:cNvPr id="713" name="Picture 8182" descr="clip_image9318"/>
        <xdr:cNvPicPr>
          <a:picLocks noChangeAspect="1"/>
        </xdr:cNvPicPr>
      </xdr:nvPicPr>
      <xdr:blipFill>
        <a:blip r:embed="rId1"/>
        <a:stretch>
          <a:fillRect/>
        </a:stretch>
      </xdr:blipFill>
      <xdr:spPr>
        <a:xfrm>
          <a:off x="5209540" y="32137350"/>
          <a:ext cx="9525" cy="358140"/>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353695</xdr:rowOff>
    </xdr:to>
    <xdr:pic>
      <xdr:nvPicPr>
        <xdr:cNvPr id="714" name="Picture 8182" descr="clip_image9318"/>
        <xdr:cNvPicPr>
          <a:picLocks noChangeAspect="1"/>
        </xdr:cNvPicPr>
      </xdr:nvPicPr>
      <xdr:blipFill>
        <a:blip r:embed="rId1"/>
        <a:stretch>
          <a:fillRect/>
        </a:stretch>
      </xdr:blipFill>
      <xdr:spPr>
        <a:xfrm>
          <a:off x="5209540" y="32137350"/>
          <a:ext cx="9525" cy="35369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125095</xdr:rowOff>
    </xdr:to>
    <xdr:pic>
      <xdr:nvPicPr>
        <xdr:cNvPr id="716" name="Picture 8182" descr="clip_image9318"/>
        <xdr:cNvPicPr>
          <a:picLocks noChangeAspect="1"/>
        </xdr:cNvPicPr>
      </xdr:nvPicPr>
      <xdr:blipFill>
        <a:blip r:embed="rId1"/>
        <a:stretch>
          <a:fillRect/>
        </a:stretch>
      </xdr:blipFill>
      <xdr:spPr>
        <a:xfrm>
          <a:off x="5209540" y="32137350"/>
          <a:ext cx="9525" cy="125095"/>
        </a:xfrm>
        <a:prstGeom prst="rect">
          <a:avLst/>
        </a:prstGeom>
        <a:noFill/>
        <a:ln w="9525">
          <a:noFill/>
        </a:ln>
      </xdr:spPr>
    </xdr:pic>
    <xdr:clientData/>
  </xdr:twoCellAnchor>
  <xdr:twoCellAnchor editAs="oneCell">
    <xdr:from>
      <xdr:col>5</xdr:col>
      <xdr:colOff>613410</xdr:colOff>
      <xdr:row>52</xdr:row>
      <xdr:rowOff>0</xdr:rowOff>
    </xdr:from>
    <xdr:to>
      <xdr:col>5</xdr:col>
      <xdr:colOff>628015</xdr:colOff>
      <xdr:row>52</xdr:row>
      <xdr:rowOff>125095</xdr:rowOff>
    </xdr:to>
    <xdr:pic>
      <xdr:nvPicPr>
        <xdr:cNvPr id="717" name="Picture 8182" descr="clip_image9318"/>
        <xdr:cNvPicPr>
          <a:picLocks noChangeAspect="1"/>
        </xdr:cNvPicPr>
      </xdr:nvPicPr>
      <xdr:blipFill>
        <a:blip r:embed="rId1"/>
        <a:stretch>
          <a:fillRect/>
        </a:stretch>
      </xdr:blipFill>
      <xdr:spPr>
        <a:xfrm>
          <a:off x="5204460" y="32137350"/>
          <a:ext cx="14605" cy="125095"/>
        </a:xfrm>
        <a:prstGeom prst="rect">
          <a:avLst/>
        </a:prstGeom>
        <a:noFill/>
        <a:ln w="9525">
          <a:noFill/>
        </a:ln>
      </xdr:spPr>
    </xdr:pic>
    <xdr:clientData/>
  </xdr:twoCellAnchor>
  <xdr:twoCellAnchor editAs="oneCell">
    <xdr:from>
      <xdr:col>5</xdr:col>
      <xdr:colOff>613410</xdr:colOff>
      <xdr:row>52</xdr:row>
      <xdr:rowOff>0</xdr:rowOff>
    </xdr:from>
    <xdr:to>
      <xdr:col>5</xdr:col>
      <xdr:colOff>628015</xdr:colOff>
      <xdr:row>52</xdr:row>
      <xdr:rowOff>367030</xdr:rowOff>
    </xdr:to>
    <xdr:pic>
      <xdr:nvPicPr>
        <xdr:cNvPr id="718" name="Picture 8182" descr="clip_image9318"/>
        <xdr:cNvPicPr>
          <a:picLocks noChangeAspect="1"/>
        </xdr:cNvPicPr>
      </xdr:nvPicPr>
      <xdr:blipFill>
        <a:blip r:embed="rId1"/>
        <a:stretch>
          <a:fillRect/>
        </a:stretch>
      </xdr:blipFill>
      <xdr:spPr>
        <a:xfrm>
          <a:off x="5204460" y="32137350"/>
          <a:ext cx="14605" cy="367030"/>
        </a:xfrm>
        <a:prstGeom prst="rect">
          <a:avLst/>
        </a:prstGeom>
        <a:noFill/>
        <a:ln w="9525">
          <a:noFill/>
        </a:ln>
      </xdr:spPr>
    </xdr:pic>
    <xdr:clientData/>
  </xdr:twoCellAnchor>
  <xdr:twoCellAnchor editAs="oneCell">
    <xdr:from>
      <xdr:col>5</xdr:col>
      <xdr:colOff>613410</xdr:colOff>
      <xdr:row>52</xdr:row>
      <xdr:rowOff>0</xdr:rowOff>
    </xdr:from>
    <xdr:to>
      <xdr:col>5</xdr:col>
      <xdr:colOff>628015</xdr:colOff>
      <xdr:row>52</xdr:row>
      <xdr:rowOff>353695</xdr:rowOff>
    </xdr:to>
    <xdr:pic>
      <xdr:nvPicPr>
        <xdr:cNvPr id="719" name="Picture 8182" descr="clip_image9318"/>
        <xdr:cNvPicPr>
          <a:picLocks noChangeAspect="1"/>
        </xdr:cNvPicPr>
      </xdr:nvPicPr>
      <xdr:blipFill>
        <a:blip r:embed="rId1"/>
        <a:stretch>
          <a:fillRect/>
        </a:stretch>
      </xdr:blipFill>
      <xdr:spPr>
        <a:xfrm>
          <a:off x="5204460" y="32137350"/>
          <a:ext cx="14605" cy="35369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107950</xdr:rowOff>
    </xdr:to>
    <xdr:pic>
      <xdr:nvPicPr>
        <xdr:cNvPr id="720" name="Picture 8182" descr="clip_image9318"/>
        <xdr:cNvPicPr>
          <a:picLocks noChangeAspect="1"/>
        </xdr:cNvPicPr>
      </xdr:nvPicPr>
      <xdr:blipFill>
        <a:blip r:embed="rId1"/>
        <a:stretch>
          <a:fillRect/>
        </a:stretch>
      </xdr:blipFill>
      <xdr:spPr>
        <a:xfrm>
          <a:off x="5209540" y="32137350"/>
          <a:ext cx="9525" cy="107950"/>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362585</xdr:rowOff>
    </xdr:to>
    <xdr:pic>
      <xdr:nvPicPr>
        <xdr:cNvPr id="721" name="Picture 8182" descr="clip_image9318"/>
        <xdr:cNvPicPr>
          <a:picLocks noChangeAspect="1"/>
        </xdr:cNvPicPr>
      </xdr:nvPicPr>
      <xdr:blipFill>
        <a:blip r:embed="rId1"/>
        <a:stretch>
          <a:fillRect/>
        </a:stretch>
      </xdr:blipFill>
      <xdr:spPr>
        <a:xfrm>
          <a:off x="5209540" y="32137350"/>
          <a:ext cx="9525" cy="36258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349885</xdr:rowOff>
    </xdr:to>
    <xdr:pic>
      <xdr:nvPicPr>
        <xdr:cNvPr id="722" name="Picture 8182" descr="clip_image9318"/>
        <xdr:cNvPicPr>
          <a:picLocks noChangeAspect="1"/>
        </xdr:cNvPicPr>
      </xdr:nvPicPr>
      <xdr:blipFill>
        <a:blip r:embed="rId1"/>
        <a:stretch>
          <a:fillRect/>
        </a:stretch>
      </xdr:blipFill>
      <xdr:spPr>
        <a:xfrm>
          <a:off x="5209540" y="32137350"/>
          <a:ext cx="9525" cy="34988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116840</xdr:rowOff>
    </xdr:to>
    <xdr:pic>
      <xdr:nvPicPr>
        <xdr:cNvPr id="724" name="Picture 8182" descr="clip_image9318"/>
        <xdr:cNvPicPr>
          <a:picLocks noChangeAspect="1"/>
        </xdr:cNvPicPr>
      </xdr:nvPicPr>
      <xdr:blipFill>
        <a:blip r:embed="rId1"/>
        <a:stretch>
          <a:fillRect/>
        </a:stretch>
      </xdr:blipFill>
      <xdr:spPr>
        <a:xfrm>
          <a:off x="5209540" y="32137350"/>
          <a:ext cx="9525" cy="116840"/>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371475</xdr:rowOff>
    </xdr:to>
    <xdr:pic>
      <xdr:nvPicPr>
        <xdr:cNvPr id="727" name="Picture 8182" descr="clip_image9318"/>
        <xdr:cNvPicPr>
          <a:picLocks noChangeAspect="1"/>
        </xdr:cNvPicPr>
      </xdr:nvPicPr>
      <xdr:blipFill>
        <a:blip r:embed="rId1"/>
        <a:stretch>
          <a:fillRect/>
        </a:stretch>
      </xdr:blipFill>
      <xdr:spPr>
        <a:xfrm>
          <a:off x="5209540" y="32137350"/>
          <a:ext cx="9525" cy="37147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367030</xdr:rowOff>
    </xdr:to>
    <xdr:pic>
      <xdr:nvPicPr>
        <xdr:cNvPr id="728" name="Picture 8182" descr="clip_image9318"/>
        <xdr:cNvPicPr>
          <a:picLocks noChangeAspect="1"/>
        </xdr:cNvPicPr>
      </xdr:nvPicPr>
      <xdr:blipFill>
        <a:blip r:embed="rId1"/>
        <a:stretch>
          <a:fillRect/>
        </a:stretch>
      </xdr:blipFill>
      <xdr:spPr>
        <a:xfrm>
          <a:off x="5209540" y="32137350"/>
          <a:ext cx="9525" cy="367030"/>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120650</xdr:rowOff>
    </xdr:to>
    <xdr:pic>
      <xdr:nvPicPr>
        <xdr:cNvPr id="731" name="Picture 8182" descr="clip_image9318"/>
        <xdr:cNvPicPr>
          <a:picLocks noChangeAspect="1"/>
        </xdr:cNvPicPr>
      </xdr:nvPicPr>
      <xdr:blipFill>
        <a:blip r:embed="rId1"/>
        <a:stretch>
          <a:fillRect/>
        </a:stretch>
      </xdr:blipFill>
      <xdr:spPr>
        <a:xfrm>
          <a:off x="5209540" y="32137350"/>
          <a:ext cx="9525" cy="120650"/>
        </a:xfrm>
        <a:prstGeom prst="rect">
          <a:avLst/>
        </a:prstGeom>
        <a:noFill/>
        <a:ln w="9525">
          <a:noFill/>
        </a:ln>
      </xdr:spPr>
    </xdr:pic>
    <xdr:clientData/>
  </xdr:twoCellAnchor>
  <xdr:twoCellAnchor editAs="oneCell">
    <xdr:from>
      <xdr:col>4</xdr:col>
      <xdr:colOff>617220</xdr:colOff>
      <xdr:row>55</xdr:row>
      <xdr:rowOff>0</xdr:rowOff>
    </xdr:from>
    <xdr:to>
      <xdr:col>4</xdr:col>
      <xdr:colOff>627380</xdr:colOff>
      <xdr:row>55</xdr:row>
      <xdr:rowOff>120650</xdr:rowOff>
    </xdr:to>
    <xdr:pic>
      <xdr:nvPicPr>
        <xdr:cNvPr id="732" name="Picture 8182" descr="clip_image9318"/>
        <xdr:cNvPicPr>
          <a:picLocks noChangeAspect="1"/>
        </xdr:cNvPicPr>
      </xdr:nvPicPr>
      <xdr:blipFill>
        <a:blip r:embed="rId1"/>
        <a:stretch>
          <a:fillRect/>
        </a:stretch>
      </xdr:blipFill>
      <xdr:spPr>
        <a:xfrm>
          <a:off x="4455795" y="33893125"/>
          <a:ext cx="10160" cy="120650"/>
        </a:xfrm>
        <a:prstGeom prst="rect">
          <a:avLst/>
        </a:prstGeom>
        <a:noFill/>
        <a:ln w="9525">
          <a:noFill/>
        </a:ln>
      </xdr:spPr>
    </xdr:pic>
    <xdr:clientData/>
  </xdr:twoCellAnchor>
  <xdr:twoCellAnchor editAs="oneCell">
    <xdr:from>
      <xdr:col>4</xdr:col>
      <xdr:colOff>617220</xdr:colOff>
      <xdr:row>55</xdr:row>
      <xdr:rowOff>0</xdr:rowOff>
    </xdr:from>
    <xdr:to>
      <xdr:col>4</xdr:col>
      <xdr:colOff>627380</xdr:colOff>
      <xdr:row>55</xdr:row>
      <xdr:rowOff>361950</xdr:rowOff>
    </xdr:to>
    <xdr:pic>
      <xdr:nvPicPr>
        <xdr:cNvPr id="733" name="Picture 8182" descr="clip_image9318"/>
        <xdr:cNvPicPr>
          <a:picLocks noChangeAspect="1"/>
        </xdr:cNvPicPr>
      </xdr:nvPicPr>
      <xdr:blipFill>
        <a:blip r:embed="rId1"/>
        <a:stretch>
          <a:fillRect/>
        </a:stretch>
      </xdr:blipFill>
      <xdr:spPr>
        <a:xfrm>
          <a:off x="4455795" y="33893125"/>
          <a:ext cx="10160" cy="361950"/>
        </a:xfrm>
        <a:prstGeom prst="rect">
          <a:avLst/>
        </a:prstGeom>
        <a:noFill/>
        <a:ln w="9525">
          <a:noFill/>
        </a:ln>
      </xdr:spPr>
    </xdr:pic>
    <xdr:clientData/>
  </xdr:twoCellAnchor>
  <xdr:twoCellAnchor editAs="oneCell">
    <xdr:from>
      <xdr:col>4</xdr:col>
      <xdr:colOff>617220</xdr:colOff>
      <xdr:row>55</xdr:row>
      <xdr:rowOff>0</xdr:rowOff>
    </xdr:from>
    <xdr:to>
      <xdr:col>4</xdr:col>
      <xdr:colOff>627380</xdr:colOff>
      <xdr:row>55</xdr:row>
      <xdr:rowOff>116840</xdr:rowOff>
    </xdr:to>
    <xdr:pic>
      <xdr:nvPicPr>
        <xdr:cNvPr id="734" name="Picture 8182" descr="clip_image9318"/>
        <xdr:cNvPicPr>
          <a:picLocks noChangeAspect="1"/>
        </xdr:cNvPicPr>
      </xdr:nvPicPr>
      <xdr:blipFill>
        <a:blip r:embed="rId1"/>
        <a:stretch>
          <a:fillRect/>
        </a:stretch>
      </xdr:blipFill>
      <xdr:spPr>
        <a:xfrm>
          <a:off x="4455795" y="33893125"/>
          <a:ext cx="10160" cy="116840"/>
        </a:xfrm>
        <a:prstGeom prst="rect">
          <a:avLst/>
        </a:prstGeom>
        <a:noFill/>
        <a:ln w="9525">
          <a:noFill/>
        </a:ln>
      </xdr:spPr>
    </xdr:pic>
    <xdr:clientData/>
  </xdr:twoCellAnchor>
  <xdr:twoCellAnchor editAs="oneCell">
    <xdr:from>
      <xdr:col>4</xdr:col>
      <xdr:colOff>617220</xdr:colOff>
      <xdr:row>55</xdr:row>
      <xdr:rowOff>0</xdr:rowOff>
    </xdr:from>
    <xdr:to>
      <xdr:col>4</xdr:col>
      <xdr:colOff>627380</xdr:colOff>
      <xdr:row>55</xdr:row>
      <xdr:rowOff>124460</xdr:rowOff>
    </xdr:to>
    <xdr:pic>
      <xdr:nvPicPr>
        <xdr:cNvPr id="736" name="Picture 8182" descr="clip_image9318"/>
        <xdr:cNvPicPr>
          <a:picLocks noChangeAspect="1"/>
        </xdr:cNvPicPr>
      </xdr:nvPicPr>
      <xdr:blipFill>
        <a:blip r:embed="rId1"/>
        <a:stretch>
          <a:fillRect/>
        </a:stretch>
      </xdr:blipFill>
      <xdr:spPr>
        <a:xfrm>
          <a:off x="4455795" y="33893125"/>
          <a:ext cx="10160" cy="124460"/>
        </a:xfrm>
        <a:prstGeom prst="rect">
          <a:avLst/>
        </a:prstGeom>
        <a:noFill/>
        <a:ln w="9525">
          <a:noFill/>
        </a:ln>
      </xdr:spPr>
    </xdr:pic>
    <xdr:clientData/>
  </xdr:twoCellAnchor>
  <xdr:twoCellAnchor editAs="oneCell">
    <xdr:from>
      <xdr:col>4</xdr:col>
      <xdr:colOff>617220</xdr:colOff>
      <xdr:row>55</xdr:row>
      <xdr:rowOff>0</xdr:rowOff>
    </xdr:from>
    <xdr:to>
      <xdr:col>4</xdr:col>
      <xdr:colOff>627380</xdr:colOff>
      <xdr:row>55</xdr:row>
      <xdr:rowOff>353695</xdr:rowOff>
    </xdr:to>
    <xdr:pic>
      <xdr:nvPicPr>
        <xdr:cNvPr id="737" name="Picture 8182" descr="clip_image9318"/>
        <xdr:cNvPicPr>
          <a:picLocks noChangeAspect="1"/>
        </xdr:cNvPicPr>
      </xdr:nvPicPr>
      <xdr:blipFill>
        <a:blip r:embed="rId1"/>
        <a:stretch>
          <a:fillRect/>
        </a:stretch>
      </xdr:blipFill>
      <xdr:spPr>
        <a:xfrm>
          <a:off x="4455795" y="33893125"/>
          <a:ext cx="10160" cy="353695"/>
        </a:xfrm>
        <a:prstGeom prst="rect">
          <a:avLst/>
        </a:prstGeom>
        <a:noFill/>
        <a:ln w="9525">
          <a:noFill/>
        </a:ln>
      </xdr:spPr>
    </xdr:pic>
    <xdr:clientData/>
  </xdr:twoCellAnchor>
  <xdr:twoCellAnchor editAs="oneCell">
    <xdr:from>
      <xdr:col>5</xdr:col>
      <xdr:colOff>618490</xdr:colOff>
      <xdr:row>58</xdr:row>
      <xdr:rowOff>0</xdr:rowOff>
    </xdr:from>
    <xdr:to>
      <xdr:col>5</xdr:col>
      <xdr:colOff>628015</xdr:colOff>
      <xdr:row>58</xdr:row>
      <xdr:rowOff>112395</xdr:rowOff>
    </xdr:to>
    <xdr:pic>
      <xdr:nvPicPr>
        <xdr:cNvPr id="741" name="Picture 8182" descr="clip_image9318"/>
        <xdr:cNvPicPr>
          <a:picLocks noChangeAspect="1"/>
        </xdr:cNvPicPr>
      </xdr:nvPicPr>
      <xdr:blipFill>
        <a:blip r:embed="rId1"/>
        <a:stretch>
          <a:fillRect/>
        </a:stretch>
      </xdr:blipFill>
      <xdr:spPr>
        <a:xfrm>
          <a:off x="5209540" y="35496500"/>
          <a:ext cx="9525" cy="112395"/>
        </a:xfrm>
        <a:prstGeom prst="rect">
          <a:avLst/>
        </a:prstGeom>
        <a:noFill/>
        <a:ln w="9525">
          <a:noFill/>
        </a:ln>
      </xdr:spPr>
    </xdr:pic>
    <xdr:clientData/>
  </xdr:twoCellAnchor>
  <xdr:twoCellAnchor editAs="oneCell">
    <xdr:from>
      <xdr:col>5</xdr:col>
      <xdr:colOff>618490</xdr:colOff>
      <xdr:row>58</xdr:row>
      <xdr:rowOff>0</xdr:rowOff>
    </xdr:from>
    <xdr:to>
      <xdr:col>5</xdr:col>
      <xdr:colOff>628015</xdr:colOff>
      <xdr:row>58</xdr:row>
      <xdr:rowOff>377825</xdr:rowOff>
    </xdr:to>
    <xdr:pic>
      <xdr:nvPicPr>
        <xdr:cNvPr id="742" name="Picture 8182" descr="clip_image9318"/>
        <xdr:cNvPicPr>
          <a:picLocks noChangeAspect="1"/>
        </xdr:cNvPicPr>
      </xdr:nvPicPr>
      <xdr:blipFill>
        <a:blip r:embed="rId1"/>
        <a:stretch>
          <a:fillRect/>
        </a:stretch>
      </xdr:blipFill>
      <xdr:spPr>
        <a:xfrm>
          <a:off x="5209540" y="35496500"/>
          <a:ext cx="9525" cy="377825"/>
        </a:xfrm>
        <a:prstGeom prst="rect">
          <a:avLst/>
        </a:prstGeom>
        <a:noFill/>
        <a:ln w="9525">
          <a:noFill/>
        </a:ln>
      </xdr:spPr>
    </xdr:pic>
    <xdr:clientData/>
  </xdr:twoCellAnchor>
  <xdr:twoCellAnchor editAs="oneCell">
    <xdr:from>
      <xdr:col>5</xdr:col>
      <xdr:colOff>618490</xdr:colOff>
      <xdr:row>58</xdr:row>
      <xdr:rowOff>0</xdr:rowOff>
    </xdr:from>
    <xdr:to>
      <xdr:col>5</xdr:col>
      <xdr:colOff>628015</xdr:colOff>
      <xdr:row>58</xdr:row>
      <xdr:rowOff>361950</xdr:rowOff>
    </xdr:to>
    <xdr:pic>
      <xdr:nvPicPr>
        <xdr:cNvPr id="743" name="Picture 8182" descr="clip_image9318"/>
        <xdr:cNvPicPr>
          <a:picLocks noChangeAspect="1"/>
        </xdr:cNvPicPr>
      </xdr:nvPicPr>
      <xdr:blipFill>
        <a:blip r:embed="rId1"/>
        <a:stretch>
          <a:fillRect/>
        </a:stretch>
      </xdr:blipFill>
      <xdr:spPr>
        <a:xfrm>
          <a:off x="5209540" y="35496500"/>
          <a:ext cx="9525" cy="361950"/>
        </a:xfrm>
        <a:prstGeom prst="rect">
          <a:avLst/>
        </a:prstGeom>
        <a:noFill/>
        <a:ln w="9525">
          <a:noFill/>
        </a:ln>
      </xdr:spPr>
    </xdr:pic>
    <xdr:clientData/>
  </xdr:twoCellAnchor>
  <xdr:twoCellAnchor editAs="oneCell">
    <xdr:from>
      <xdr:col>5</xdr:col>
      <xdr:colOff>618490</xdr:colOff>
      <xdr:row>58</xdr:row>
      <xdr:rowOff>0</xdr:rowOff>
    </xdr:from>
    <xdr:to>
      <xdr:col>5</xdr:col>
      <xdr:colOff>628015</xdr:colOff>
      <xdr:row>58</xdr:row>
      <xdr:rowOff>353695</xdr:rowOff>
    </xdr:to>
    <xdr:pic>
      <xdr:nvPicPr>
        <xdr:cNvPr id="744" name="Picture 8182" descr="clip_image9318"/>
        <xdr:cNvPicPr>
          <a:picLocks noChangeAspect="1"/>
        </xdr:cNvPicPr>
      </xdr:nvPicPr>
      <xdr:blipFill>
        <a:blip r:embed="rId1"/>
        <a:stretch>
          <a:fillRect/>
        </a:stretch>
      </xdr:blipFill>
      <xdr:spPr>
        <a:xfrm>
          <a:off x="5209540" y="35496500"/>
          <a:ext cx="9525" cy="353695"/>
        </a:xfrm>
        <a:prstGeom prst="rect">
          <a:avLst/>
        </a:prstGeom>
        <a:noFill/>
        <a:ln w="9525">
          <a:noFill/>
        </a:ln>
      </xdr:spPr>
    </xdr:pic>
    <xdr:clientData/>
  </xdr:twoCellAnchor>
  <xdr:twoCellAnchor editAs="oneCell">
    <xdr:from>
      <xdr:col>5</xdr:col>
      <xdr:colOff>618490</xdr:colOff>
      <xdr:row>58</xdr:row>
      <xdr:rowOff>0</xdr:rowOff>
    </xdr:from>
    <xdr:to>
      <xdr:col>5</xdr:col>
      <xdr:colOff>628015</xdr:colOff>
      <xdr:row>58</xdr:row>
      <xdr:rowOff>128905</xdr:rowOff>
    </xdr:to>
    <xdr:pic>
      <xdr:nvPicPr>
        <xdr:cNvPr id="746" name="Picture 8182" descr="clip_image9318"/>
        <xdr:cNvPicPr>
          <a:picLocks noChangeAspect="1"/>
        </xdr:cNvPicPr>
      </xdr:nvPicPr>
      <xdr:blipFill>
        <a:blip r:embed="rId1"/>
        <a:stretch>
          <a:fillRect/>
        </a:stretch>
      </xdr:blipFill>
      <xdr:spPr>
        <a:xfrm>
          <a:off x="5209540" y="35496500"/>
          <a:ext cx="9525" cy="128905"/>
        </a:xfrm>
        <a:prstGeom prst="rect">
          <a:avLst/>
        </a:prstGeom>
        <a:noFill/>
        <a:ln w="9525">
          <a:noFill/>
        </a:ln>
      </xdr:spPr>
    </xdr:pic>
    <xdr:clientData/>
  </xdr:twoCellAnchor>
  <xdr:twoCellAnchor editAs="oneCell">
    <xdr:from>
      <xdr:col>5</xdr:col>
      <xdr:colOff>613410</xdr:colOff>
      <xdr:row>58</xdr:row>
      <xdr:rowOff>0</xdr:rowOff>
    </xdr:from>
    <xdr:to>
      <xdr:col>5</xdr:col>
      <xdr:colOff>628015</xdr:colOff>
      <xdr:row>58</xdr:row>
      <xdr:rowOff>128905</xdr:rowOff>
    </xdr:to>
    <xdr:pic>
      <xdr:nvPicPr>
        <xdr:cNvPr id="747" name="Picture 8182" descr="clip_image9318"/>
        <xdr:cNvPicPr>
          <a:picLocks noChangeAspect="1"/>
        </xdr:cNvPicPr>
      </xdr:nvPicPr>
      <xdr:blipFill>
        <a:blip r:embed="rId1"/>
        <a:stretch>
          <a:fillRect/>
        </a:stretch>
      </xdr:blipFill>
      <xdr:spPr>
        <a:xfrm>
          <a:off x="5204460" y="35496500"/>
          <a:ext cx="14605" cy="128905"/>
        </a:xfrm>
        <a:prstGeom prst="rect">
          <a:avLst/>
        </a:prstGeom>
        <a:noFill/>
        <a:ln w="9525">
          <a:noFill/>
        </a:ln>
      </xdr:spPr>
    </xdr:pic>
    <xdr:clientData/>
  </xdr:twoCellAnchor>
  <xdr:twoCellAnchor editAs="oneCell">
    <xdr:from>
      <xdr:col>5</xdr:col>
      <xdr:colOff>613410</xdr:colOff>
      <xdr:row>58</xdr:row>
      <xdr:rowOff>0</xdr:rowOff>
    </xdr:from>
    <xdr:to>
      <xdr:col>5</xdr:col>
      <xdr:colOff>628015</xdr:colOff>
      <xdr:row>58</xdr:row>
      <xdr:rowOff>369570</xdr:rowOff>
    </xdr:to>
    <xdr:pic>
      <xdr:nvPicPr>
        <xdr:cNvPr id="748" name="Picture 8182" descr="clip_image9318"/>
        <xdr:cNvPicPr>
          <a:picLocks noChangeAspect="1"/>
        </xdr:cNvPicPr>
      </xdr:nvPicPr>
      <xdr:blipFill>
        <a:blip r:embed="rId1"/>
        <a:stretch>
          <a:fillRect/>
        </a:stretch>
      </xdr:blipFill>
      <xdr:spPr>
        <a:xfrm>
          <a:off x="5204460" y="35496500"/>
          <a:ext cx="14605" cy="369570"/>
        </a:xfrm>
        <a:prstGeom prst="rect">
          <a:avLst/>
        </a:prstGeom>
        <a:noFill/>
        <a:ln w="9525">
          <a:noFill/>
        </a:ln>
      </xdr:spPr>
    </xdr:pic>
    <xdr:clientData/>
  </xdr:twoCellAnchor>
  <xdr:twoCellAnchor editAs="oneCell">
    <xdr:from>
      <xdr:col>5</xdr:col>
      <xdr:colOff>613410</xdr:colOff>
      <xdr:row>58</xdr:row>
      <xdr:rowOff>0</xdr:rowOff>
    </xdr:from>
    <xdr:to>
      <xdr:col>5</xdr:col>
      <xdr:colOff>628015</xdr:colOff>
      <xdr:row>58</xdr:row>
      <xdr:rowOff>353695</xdr:rowOff>
    </xdr:to>
    <xdr:pic>
      <xdr:nvPicPr>
        <xdr:cNvPr id="749" name="Picture 8182" descr="clip_image9318"/>
        <xdr:cNvPicPr>
          <a:picLocks noChangeAspect="1"/>
        </xdr:cNvPicPr>
      </xdr:nvPicPr>
      <xdr:blipFill>
        <a:blip r:embed="rId1"/>
        <a:stretch>
          <a:fillRect/>
        </a:stretch>
      </xdr:blipFill>
      <xdr:spPr>
        <a:xfrm>
          <a:off x="5204460" y="35496500"/>
          <a:ext cx="14605" cy="353695"/>
        </a:xfrm>
        <a:prstGeom prst="rect">
          <a:avLst/>
        </a:prstGeom>
        <a:noFill/>
        <a:ln w="9525">
          <a:noFill/>
        </a:ln>
      </xdr:spPr>
    </xdr:pic>
    <xdr:clientData/>
  </xdr:twoCellAnchor>
  <xdr:twoCellAnchor editAs="oneCell">
    <xdr:from>
      <xdr:col>5</xdr:col>
      <xdr:colOff>618490</xdr:colOff>
      <xdr:row>58</xdr:row>
      <xdr:rowOff>0</xdr:rowOff>
    </xdr:from>
    <xdr:to>
      <xdr:col>5</xdr:col>
      <xdr:colOff>628015</xdr:colOff>
      <xdr:row>58</xdr:row>
      <xdr:rowOff>104775</xdr:rowOff>
    </xdr:to>
    <xdr:pic>
      <xdr:nvPicPr>
        <xdr:cNvPr id="750" name="Picture 8182" descr="clip_image9318"/>
        <xdr:cNvPicPr>
          <a:picLocks noChangeAspect="1"/>
        </xdr:cNvPicPr>
      </xdr:nvPicPr>
      <xdr:blipFill>
        <a:blip r:embed="rId1"/>
        <a:stretch>
          <a:fillRect/>
        </a:stretch>
      </xdr:blipFill>
      <xdr:spPr>
        <a:xfrm>
          <a:off x="5209540" y="35496500"/>
          <a:ext cx="9525" cy="104775"/>
        </a:xfrm>
        <a:prstGeom prst="rect">
          <a:avLst/>
        </a:prstGeom>
        <a:noFill/>
        <a:ln w="9525">
          <a:noFill/>
        </a:ln>
      </xdr:spPr>
    </xdr:pic>
    <xdr:clientData/>
  </xdr:twoCellAnchor>
  <xdr:twoCellAnchor editAs="oneCell">
    <xdr:from>
      <xdr:col>5</xdr:col>
      <xdr:colOff>618490</xdr:colOff>
      <xdr:row>58</xdr:row>
      <xdr:rowOff>0</xdr:rowOff>
    </xdr:from>
    <xdr:to>
      <xdr:col>5</xdr:col>
      <xdr:colOff>628015</xdr:colOff>
      <xdr:row>58</xdr:row>
      <xdr:rowOff>369570</xdr:rowOff>
    </xdr:to>
    <xdr:pic>
      <xdr:nvPicPr>
        <xdr:cNvPr id="757" name="Picture 8182" descr="clip_image9318"/>
        <xdr:cNvPicPr>
          <a:picLocks noChangeAspect="1"/>
        </xdr:cNvPicPr>
      </xdr:nvPicPr>
      <xdr:blipFill>
        <a:blip r:embed="rId1"/>
        <a:stretch>
          <a:fillRect/>
        </a:stretch>
      </xdr:blipFill>
      <xdr:spPr>
        <a:xfrm>
          <a:off x="5209540" y="35496500"/>
          <a:ext cx="9525" cy="369570"/>
        </a:xfrm>
        <a:prstGeom prst="rect">
          <a:avLst/>
        </a:prstGeom>
        <a:noFill/>
        <a:ln w="9525">
          <a:noFill/>
        </a:ln>
      </xdr:spPr>
    </xdr:pic>
    <xdr:clientData/>
  </xdr:twoCellAnchor>
  <xdr:twoCellAnchor editAs="oneCell">
    <xdr:from>
      <xdr:col>5</xdr:col>
      <xdr:colOff>618490</xdr:colOff>
      <xdr:row>58</xdr:row>
      <xdr:rowOff>0</xdr:rowOff>
    </xdr:from>
    <xdr:to>
      <xdr:col>5</xdr:col>
      <xdr:colOff>628015</xdr:colOff>
      <xdr:row>58</xdr:row>
      <xdr:rowOff>120650</xdr:rowOff>
    </xdr:to>
    <xdr:pic>
      <xdr:nvPicPr>
        <xdr:cNvPr id="761" name="Picture 8182" descr="clip_image9318"/>
        <xdr:cNvPicPr>
          <a:picLocks noChangeAspect="1"/>
        </xdr:cNvPicPr>
      </xdr:nvPicPr>
      <xdr:blipFill>
        <a:blip r:embed="rId1"/>
        <a:stretch>
          <a:fillRect/>
        </a:stretch>
      </xdr:blipFill>
      <xdr:spPr>
        <a:xfrm>
          <a:off x="5209540" y="35496500"/>
          <a:ext cx="9525" cy="120650"/>
        </a:xfrm>
        <a:prstGeom prst="rect">
          <a:avLst/>
        </a:prstGeom>
        <a:noFill/>
        <a:ln w="9525">
          <a:noFill/>
        </a:ln>
      </xdr:spPr>
    </xdr:pic>
    <xdr:clientData/>
  </xdr:twoCellAnchor>
  <xdr:twoCellAnchor editAs="oneCell">
    <xdr:from>
      <xdr:col>5</xdr:col>
      <xdr:colOff>619125</xdr:colOff>
      <xdr:row>60</xdr:row>
      <xdr:rowOff>0</xdr:rowOff>
    </xdr:from>
    <xdr:to>
      <xdr:col>5</xdr:col>
      <xdr:colOff>628650</xdr:colOff>
      <xdr:row>60</xdr:row>
      <xdr:rowOff>116840</xdr:rowOff>
    </xdr:to>
    <xdr:pic>
      <xdr:nvPicPr>
        <xdr:cNvPr id="29" name="Picture 8182" descr="clip_image9318"/>
        <xdr:cNvPicPr>
          <a:picLocks noChangeAspect="1"/>
        </xdr:cNvPicPr>
      </xdr:nvPicPr>
      <xdr:blipFill>
        <a:blip r:embed="rId1"/>
        <a:stretch>
          <a:fillRect/>
        </a:stretch>
      </xdr:blipFill>
      <xdr:spPr>
        <a:xfrm>
          <a:off x="5210175" y="37661850"/>
          <a:ext cx="9525" cy="116840"/>
        </a:xfrm>
        <a:prstGeom prst="rect">
          <a:avLst/>
        </a:prstGeom>
        <a:noFill/>
        <a:ln w="9525">
          <a:noFill/>
        </a:ln>
      </xdr:spPr>
    </xdr:pic>
    <xdr:clientData/>
  </xdr:twoCellAnchor>
  <xdr:twoCellAnchor editAs="oneCell">
    <xdr:from>
      <xdr:col>5</xdr:col>
      <xdr:colOff>619125</xdr:colOff>
      <xdr:row>60</xdr:row>
      <xdr:rowOff>0</xdr:rowOff>
    </xdr:from>
    <xdr:to>
      <xdr:col>5</xdr:col>
      <xdr:colOff>628650</xdr:colOff>
      <xdr:row>60</xdr:row>
      <xdr:rowOff>347345</xdr:rowOff>
    </xdr:to>
    <xdr:pic>
      <xdr:nvPicPr>
        <xdr:cNvPr id="30" name="Picture 8182" descr="clip_image9318"/>
        <xdr:cNvPicPr>
          <a:picLocks noChangeAspect="1"/>
        </xdr:cNvPicPr>
      </xdr:nvPicPr>
      <xdr:blipFill>
        <a:blip r:embed="rId1"/>
        <a:stretch>
          <a:fillRect/>
        </a:stretch>
      </xdr:blipFill>
      <xdr:spPr>
        <a:xfrm>
          <a:off x="5210175" y="37661850"/>
          <a:ext cx="9525" cy="347345"/>
        </a:xfrm>
        <a:prstGeom prst="rect">
          <a:avLst/>
        </a:prstGeom>
        <a:noFill/>
        <a:ln w="9525">
          <a:noFill/>
        </a:ln>
      </xdr:spPr>
    </xdr:pic>
    <xdr:clientData/>
  </xdr:twoCellAnchor>
  <xdr:twoCellAnchor editAs="oneCell">
    <xdr:from>
      <xdr:col>5</xdr:col>
      <xdr:colOff>619125</xdr:colOff>
      <xdr:row>60</xdr:row>
      <xdr:rowOff>0</xdr:rowOff>
    </xdr:from>
    <xdr:to>
      <xdr:col>5</xdr:col>
      <xdr:colOff>628650</xdr:colOff>
      <xdr:row>60</xdr:row>
      <xdr:rowOff>123825</xdr:rowOff>
    </xdr:to>
    <xdr:pic>
      <xdr:nvPicPr>
        <xdr:cNvPr id="31" name="Picture 8182" descr="clip_image9318"/>
        <xdr:cNvPicPr>
          <a:picLocks noChangeAspect="1"/>
        </xdr:cNvPicPr>
      </xdr:nvPicPr>
      <xdr:blipFill>
        <a:blip r:embed="rId1"/>
        <a:stretch>
          <a:fillRect/>
        </a:stretch>
      </xdr:blipFill>
      <xdr:spPr>
        <a:xfrm>
          <a:off x="5210175" y="37661850"/>
          <a:ext cx="9525" cy="123825"/>
        </a:xfrm>
        <a:prstGeom prst="rect">
          <a:avLst/>
        </a:prstGeom>
        <a:noFill/>
        <a:ln w="9525">
          <a:noFill/>
        </a:ln>
      </xdr:spPr>
    </xdr:pic>
    <xdr:clientData/>
  </xdr:twoCellAnchor>
  <xdr:twoCellAnchor editAs="oneCell">
    <xdr:from>
      <xdr:col>5</xdr:col>
      <xdr:colOff>619125</xdr:colOff>
      <xdr:row>60</xdr:row>
      <xdr:rowOff>0</xdr:rowOff>
    </xdr:from>
    <xdr:to>
      <xdr:col>5</xdr:col>
      <xdr:colOff>628650</xdr:colOff>
      <xdr:row>60</xdr:row>
      <xdr:rowOff>339725</xdr:rowOff>
    </xdr:to>
    <xdr:pic>
      <xdr:nvPicPr>
        <xdr:cNvPr id="32" name="Picture 8182" descr="clip_image9318"/>
        <xdr:cNvPicPr>
          <a:picLocks noChangeAspect="1"/>
        </xdr:cNvPicPr>
      </xdr:nvPicPr>
      <xdr:blipFill>
        <a:blip r:embed="rId1"/>
        <a:stretch>
          <a:fillRect/>
        </a:stretch>
      </xdr:blipFill>
      <xdr:spPr>
        <a:xfrm>
          <a:off x="5210175" y="37661850"/>
          <a:ext cx="9525" cy="33972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102870</xdr:rowOff>
    </xdr:to>
    <xdr:pic>
      <xdr:nvPicPr>
        <xdr:cNvPr id="41" name="Picture 8182" descr="clip_image9318"/>
        <xdr:cNvPicPr>
          <a:picLocks noChangeAspect="1"/>
        </xdr:cNvPicPr>
      </xdr:nvPicPr>
      <xdr:blipFill>
        <a:blip r:embed="rId1"/>
        <a:stretch>
          <a:fillRect/>
        </a:stretch>
      </xdr:blipFill>
      <xdr:spPr>
        <a:xfrm>
          <a:off x="5210175" y="37661850"/>
          <a:ext cx="15240" cy="102870"/>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356235</xdr:rowOff>
    </xdr:to>
    <xdr:pic>
      <xdr:nvPicPr>
        <xdr:cNvPr id="42" name="Picture 8182" descr="clip_image9318"/>
        <xdr:cNvPicPr>
          <a:picLocks noChangeAspect="1"/>
        </xdr:cNvPicPr>
      </xdr:nvPicPr>
      <xdr:blipFill>
        <a:blip r:embed="rId1"/>
        <a:stretch>
          <a:fillRect/>
        </a:stretch>
      </xdr:blipFill>
      <xdr:spPr>
        <a:xfrm>
          <a:off x="5210175" y="37661850"/>
          <a:ext cx="15240" cy="35623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337820</xdr:rowOff>
    </xdr:to>
    <xdr:pic>
      <xdr:nvPicPr>
        <xdr:cNvPr id="43" name="Picture 8182" descr="clip_image9318"/>
        <xdr:cNvPicPr>
          <a:picLocks noChangeAspect="1"/>
        </xdr:cNvPicPr>
      </xdr:nvPicPr>
      <xdr:blipFill>
        <a:blip r:embed="rId1"/>
        <a:stretch>
          <a:fillRect/>
        </a:stretch>
      </xdr:blipFill>
      <xdr:spPr>
        <a:xfrm>
          <a:off x="5210175" y="37661850"/>
          <a:ext cx="15240" cy="337820"/>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335915</xdr:rowOff>
    </xdr:to>
    <xdr:pic>
      <xdr:nvPicPr>
        <xdr:cNvPr id="44" name="Picture 8182" descr="clip_image9318"/>
        <xdr:cNvPicPr>
          <a:picLocks noChangeAspect="1"/>
        </xdr:cNvPicPr>
      </xdr:nvPicPr>
      <xdr:blipFill>
        <a:blip r:embed="rId1"/>
        <a:stretch>
          <a:fillRect/>
        </a:stretch>
      </xdr:blipFill>
      <xdr:spPr>
        <a:xfrm>
          <a:off x="5210175" y="37661850"/>
          <a:ext cx="15240" cy="33591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121920</xdr:rowOff>
    </xdr:to>
    <xdr:pic>
      <xdr:nvPicPr>
        <xdr:cNvPr id="45" name="Picture 8182" descr="clip_image9318"/>
        <xdr:cNvPicPr>
          <a:picLocks noChangeAspect="1"/>
        </xdr:cNvPicPr>
      </xdr:nvPicPr>
      <xdr:blipFill>
        <a:blip r:embed="rId1"/>
        <a:stretch>
          <a:fillRect/>
        </a:stretch>
      </xdr:blipFill>
      <xdr:spPr>
        <a:xfrm>
          <a:off x="5210175" y="37661850"/>
          <a:ext cx="15240" cy="121920"/>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112395</xdr:rowOff>
    </xdr:to>
    <xdr:pic>
      <xdr:nvPicPr>
        <xdr:cNvPr id="48" name="Picture 8182" descr="clip_image9318"/>
        <xdr:cNvPicPr>
          <a:picLocks noChangeAspect="1"/>
        </xdr:cNvPicPr>
      </xdr:nvPicPr>
      <xdr:blipFill>
        <a:blip r:embed="rId1"/>
        <a:stretch>
          <a:fillRect/>
        </a:stretch>
      </xdr:blipFill>
      <xdr:spPr>
        <a:xfrm>
          <a:off x="5210175" y="37661850"/>
          <a:ext cx="15240" cy="11239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351790</xdr:rowOff>
    </xdr:to>
    <xdr:pic>
      <xdr:nvPicPr>
        <xdr:cNvPr id="58" name="Picture 8182" descr="clip_image9318"/>
        <xdr:cNvPicPr>
          <a:picLocks noChangeAspect="1"/>
        </xdr:cNvPicPr>
      </xdr:nvPicPr>
      <xdr:blipFill>
        <a:blip r:embed="rId1"/>
        <a:stretch>
          <a:fillRect/>
        </a:stretch>
      </xdr:blipFill>
      <xdr:spPr>
        <a:xfrm>
          <a:off x="5210175" y="37661850"/>
          <a:ext cx="15240" cy="351790"/>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359410</xdr:rowOff>
    </xdr:to>
    <xdr:pic>
      <xdr:nvPicPr>
        <xdr:cNvPr id="67" name="Picture 8182" descr="clip_image9318"/>
        <xdr:cNvPicPr>
          <a:picLocks noChangeAspect="1"/>
        </xdr:cNvPicPr>
      </xdr:nvPicPr>
      <xdr:blipFill>
        <a:blip r:embed="rId1"/>
        <a:stretch>
          <a:fillRect/>
        </a:stretch>
      </xdr:blipFill>
      <xdr:spPr>
        <a:xfrm>
          <a:off x="5210175" y="37661850"/>
          <a:ext cx="15240" cy="359410"/>
        </a:xfrm>
        <a:prstGeom prst="rect">
          <a:avLst/>
        </a:prstGeom>
        <a:noFill/>
        <a:ln w="9525">
          <a:noFill/>
        </a:ln>
      </xdr:spPr>
    </xdr:pic>
    <xdr:clientData/>
  </xdr:twoCellAnchor>
  <xdr:twoCellAnchor editAs="oneCell">
    <xdr:from>
      <xdr:col>5</xdr:col>
      <xdr:colOff>611505</xdr:colOff>
      <xdr:row>60</xdr:row>
      <xdr:rowOff>0</xdr:rowOff>
    </xdr:from>
    <xdr:to>
      <xdr:col>5</xdr:col>
      <xdr:colOff>626745</xdr:colOff>
      <xdr:row>60</xdr:row>
      <xdr:rowOff>351790</xdr:rowOff>
    </xdr:to>
    <xdr:pic>
      <xdr:nvPicPr>
        <xdr:cNvPr id="70" name="Picture 8182" descr="clip_image9318"/>
        <xdr:cNvPicPr>
          <a:picLocks noChangeAspect="1"/>
        </xdr:cNvPicPr>
      </xdr:nvPicPr>
      <xdr:blipFill>
        <a:blip r:embed="rId1"/>
        <a:stretch>
          <a:fillRect/>
        </a:stretch>
      </xdr:blipFill>
      <xdr:spPr>
        <a:xfrm>
          <a:off x="5202555" y="37661850"/>
          <a:ext cx="15240" cy="351790"/>
        </a:xfrm>
        <a:prstGeom prst="rect">
          <a:avLst/>
        </a:prstGeom>
        <a:noFill/>
        <a:ln w="9525">
          <a:noFill/>
        </a:ln>
      </xdr:spPr>
    </xdr:pic>
    <xdr:clientData/>
  </xdr:twoCellAnchor>
  <xdr:twoCellAnchor editAs="oneCell">
    <xdr:from>
      <xdr:col>5</xdr:col>
      <xdr:colOff>611505</xdr:colOff>
      <xdr:row>60</xdr:row>
      <xdr:rowOff>0</xdr:rowOff>
    </xdr:from>
    <xdr:to>
      <xdr:col>5</xdr:col>
      <xdr:colOff>626745</xdr:colOff>
      <xdr:row>60</xdr:row>
      <xdr:rowOff>335915</xdr:rowOff>
    </xdr:to>
    <xdr:pic>
      <xdr:nvPicPr>
        <xdr:cNvPr id="71" name="Picture 8182" descr="clip_image9318"/>
        <xdr:cNvPicPr>
          <a:picLocks noChangeAspect="1"/>
        </xdr:cNvPicPr>
      </xdr:nvPicPr>
      <xdr:blipFill>
        <a:blip r:embed="rId1"/>
        <a:stretch>
          <a:fillRect/>
        </a:stretch>
      </xdr:blipFill>
      <xdr:spPr>
        <a:xfrm>
          <a:off x="5202555" y="37661850"/>
          <a:ext cx="15240" cy="33591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343535</xdr:rowOff>
    </xdr:to>
    <xdr:pic>
      <xdr:nvPicPr>
        <xdr:cNvPr id="77" name="Picture 8182" descr="clip_image9318"/>
        <xdr:cNvPicPr>
          <a:picLocks noChangeAspect="1"/>
        </xdr:cNvPicPr>
      </xdr:nvPicPr>
      <xdr:blipFill>
        <a:blip r:embed="rId1"/>
        <a:stretch>
          <a:fillRect/>
        </a:stretch>
      </xdr:blipFill>
      <xdr:spPr>
        <a:xfrm>
          <a:off x="5210175" y="37661850"/>
          <a:ext cx="15240" cy="34353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98425</xdr:rowOff>
    </xdr:to>
    <xdr:pic>
      <xdr:nvPicPr>
        <xdr:cNvPr id="611" name="Picture 8182" descr="clip_image9318"/>
        <xdr:cNvPicPr>
          <a:picLocks noChangeAspect="1"/>
        </xdr:cNvPicPr>
      </xdr:nvPicPr>
      <xdr:blipFill>
        <a:blip r:embed="rId1"/>
        <a:stretch>
          <a:fillRect/>
        </a:stretch>
      </xdr:blipFill>
      <xdr:spPr>
        <a:xfrm>
          <a:off x="5210175" y="37661850"/>
          <a:ext cx="15240" cy="9842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107950</xdr:rowOff>
    </xdr:to>
    <xdr:pic>
      <xdr:nvPicPr>
        <xdr:cNvPr id="614" name="Picture 8182" descr="clip_image9318"/>
        <xdr:cNvPicPr>
          <a:picLocks noChangeAspect="1"/>
        </xdr:cNvPicPr>
      </xdr:nvPicPr>
      <xdr:blipFill>
        <a:blip r:embed="rId1"/>
        <a:stretch>
          <a:fillRect/>
        </a:stretch>
      </xdr:blipFill>
      <xdr:spPr>
        <a:xfrm>
          <a:off x="5210175" y="37661850"/>
          <a:ext cx="15240" cy="107950"/>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342265</xdr:rowOff>
    </xdr:to>
    <xdr:pic>
      <xdr:nvPicPr>
        <xdr:cNvPr id="615" name="Picture 8182" descr="clip_image9318"/>
        <xdr:cNvPicPr>
          <a:picLocks noChangeAspect="1"/>
        </xdr:cNvPicPr>
      </xdr:nvPicPr>
      <xdr:blipFill>
        <a:blip r:embed="rId1"/>
        <a:stretch>
          <a:fillRect/>
        </a:stretch>
      </xdr:blipFill>
      <xdr:spPr>
        <a:xfrm>
          <a:off x="5210175" y="37661850"/>
          <a:ext cx="15240" cy="34226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126365</xdr:rowOff>
    </xdr:to>
    <xdr:pic>
      <xdr:nvPicPr>
        <xdr:cNvPr id="620" name="Picture 8182" descr="clip_image9318"/>
        <xdr:cNvPicPr>
          <a:picLocks noChangeAspect="1"/>
        </xdr:cNvPicPr>
      </xdr:nvPicPr>
      <xdr:blipFill>
        <a:blip r:embed="rId1"/>
        <a:stretch>
          <a:fillRect/>
        </a:stretch>
      </xdr:blipFill>
      <xdr:spPr>
        <a:xfrm>
          <a:off x="5210175" y="37661850"/>
          <a:ext cx="15240" cy="12636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117475</xdr:rowOff>
    </xdr:to>
    <xdr:pic>
      <xdr:nvPicPr>
        <xdr:cNvPr id="623" name="Picture 8182" descr="clip_image9318"/>
        <xdr:cNvPicPr>
          <a:picLocks noChangeAspect="1"/>
        </xdr:cNvPicPr>
      </xdr:nvPicPr>
      <xdr:blipFill>
        <a:blip r:embed="rId1"/>
        <a:stretch>
          <a:fillRect/>
        </a:stretch>
      </xdr:blipFill>
      <xdr:spPr>
        <a:xfrm>
          <a:off x="5210175" y="37661850"/>
          <a:ext cx="15240" cy="117475"/>
        </a:xfrm>
        <a:prstGeom prst="rect">
          <a:avLst/>
        </a:prstGeom>
        <a:noFill/>
        <a:ln w="9525">
          <a:noFill/>
        </a:ln>
      </xdr:spPr>
    </xdr:pic>
    <xdr:clientData/>
  </xdr:twoCellAnchor>
  <xdr:twoCellAnchor editAs="oneCell">
    <xdr:from>
      <xdr:col>5</xdr:col>
      <xdr:colOff>619125</xdr:colOff>
      <xdr:row>13</xdr:row>
      <xdr:rowOff>0</xdr:rowOff>
    </xdr:from>
    <xdr:to>
      <xdr:col>5</xdr:col>
      <xdr:colOff>628650</xdr:colOff>
      <xdr:row>13</xdr:row>
      <xdr:rowOff>116840</xdr:rowOff>
    </xdr:to>
    <xdr:pic>
      <xdr:nvPicPr>
        <xdr:cNvPr id="17" name="Picture 8182" descr="clip_image9318"/>
        <xdr:cNvPicPr>
          <a:picLocks noChangeAspect="1"/>
        </xdr:cNvPicPr>
      </xdr:nvPicPr>
      <xdr:blipFill>
        <a:blip r:embed="rId1"/>
        <a:stretch>
          <a:fillRect/>
        </a:stretch>
      </xdr:blipFill>
      <xdr:spPr>
        <a:xfrm>
          <a:off x="5210175" y="8429625"/>
          <a:ext cx="9525" cy="116840"/>
        </a:xfrm>
        <a:prstGeom prst="rect">
          <a:avLst/>
        </a:prstGeom>
        <a:noFill/>
        <a:ln w="9525">
          <a:noFill/>
        </a:ln>
      </xdr:spPr>
    </xdr:pic>
    <xdr:clientData/>
  </xdr:twoCellAnchor>
  <xdr:twoCellAnchor editAs="oneCell">
    <xdr:from>
      <xdr:col>5</xdr:col>
      <xdr:colOff>619125</xdr:colOff>
      <xdr:row>13</xdr:row>
      <xdr:rowOff>0</xdr:rowOff>
    </xdr:from>
    <xdr:to>
      <xdr:col>5</xdr:col>
      <xdr:colOff>628650</xdr:colOff>
      <xdr:row>13</xdr:row>
      <xdr:rowOff>347345</xdr:rowOff>
    </xdr:to>
    <xdr:pic>
      <xdr:nvPicPr>
        <xdr:cNvPr id="18" name="Picture 8182" descr="clip_image9318"/>
        <xdr:cNvPicPr>
          <a:picLocks noChangeAspect="1"/>
        </xdr:cNvPicPr>
      </xdr:nvPicPr>
      <xdr:blipFill>
        <a:blip r:embed="rId1"/>
        <a:stretch>
          <a:fillRect/>
        </a:stretch>
      </xdr:blipFill>
      <xdr:spPr>
        <a:xfrm>
          <a:off x="5210175" y="8429625"/>
          <a:ext cx="9525" cy="347345"/>
        </a:xfrm>
        <a:prstGeom prst="rect">
          <a:avLst/>
        </a:prstGeom>
        <a:noFill/>
        <a:ln w="9525">
          <a:noFill/>
        </a:ln>
      </xdr:spPr>
    </xdr:pic>
    <xdr:clientData/>
  </xdr:twoCellAnchor>
  <xdr:twoCellAnchor editAs="oneCell">
    <xdr:from>
      <xdr:col>5</xdr:col>
      <xdr:colOff>619125</xdr:colOff>
      <xdr:row>13</xdr:row>
      <xdr:rowOff>0</xdr:rowOff>
    </xdr:from>
    <xdr:to>
      <xdr:col>5</xdr:col>
      <xdr:colOff>628650</xdr:colOff>
      <xdr:row>13</xdr:row>
      <xdr:rowOff>123825</xdr:rowOff>
    </xdr:to>
    <xdr:pic>
      <xdr:nvPicPr>
        <xdr:cNvPr id="19" name="Picture 8182" descr="clip_image9318"/>
        <xdr:cNvPicPr>
          <a:picLocks noChangeAspect="1"/>
        </xdr:cNvPicPr>
      </xdr:nvPicPr>
      <xdr:blipFill>
        <a:blip r:embed="rId1"/>
        <a:stretch>
          <a:fillRect/>
        </a:stretch>
      </xdr:blipFill>
      <xdr:spPr>
        <a:xfrm>
          <a:off x="5210175" y="8429625"/>
          <a:ext cx="9525" cy="123825"/>
        </a:xfrm>
        <a:prstGeom prst="rect">
          <a:avLst/>
        </a:prstGeom>
        <a:noFill/>
        <a:ln w="9525">
          <a:noFill/>
        </a:ln>
      </xdr:spPr>
    </xdr:pic>
    <xdr:clientData/>
  </xdr:twoCellAnchor>
  <xdr:twoCellAnchor editAs="oneCell">
    <xdr:from>
      <xdr:col>5</xdr:col>
      <xdr:colOff>619125</xdr:colOff>
      <xdr:row>13</xdr:row>
      <xdr:rowOff>0</xdr:rowOff>
    </xdr:from>
    <xdr:to>
      <xdr:col>5</xdr:col>
      <xdr:colOff>628650</xdr:colOff>
      <xdr:row>13</xdr:row>
      <xdr:rowOff>339725</xdr:rowOff>
    </xdr:to>
    <xdr:pic>
      <xdr:nvPicPr>
        <xdr:cNvPr id="20" name="Picture 8182" descr="clip_image9318"/>
        <xdr:cNvPicPr>
          <a:picLocks noChangeAspect="1"/>
        </xdr:cNvPicPr>
      </xdr:nvPicPr>
      <xdr:blipFill>
        <a:blip r:embed="rId1"/>
        <a:stretch>
          <a:fillRect/>
        </a:stretch>
      </xdr:blipFill>
      <xdr:spPr>
        <a:xfrm>
          <a:off x="5210175" y="8429625"/>
          <a:ext cx="9525" cy="33972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102870</xdr:rowOff>
    </xdr:to>
    <xdr:pic>
      <xdr:nvPicPr>
        <xdr:cNvPr id="938" name="Picture 8182" descr="clip_image9318"/>
        <xdr:cNvPicPr>
          <a:picLocks noChangeAspect="1"/>
        </xdr:cNvPicPr>
      </xdr:nvPicPr>
      <xdr:blipFill>
        <a:blip r:embed="rId1"/>
        <a:stretch>
          <a:fillRect/>
        </a:stretch>
      </xdr:blipFill>
      <xdr:spPr>
        <a:xfrm>
          <a:off x="5210175" y="8963025"/>
          <a:ext cx="15240" cy="10287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356235</xdr:rowOff>
    </xdr:to>
    <xdr:pic>
      <xdr:nvPicPr>
        <xdr:cNvPr id="939" name="Picture 8182" descr="clip_image9318"/>
        <xdr:cNvPicPr>
          <a:picLocks noChangeAspect="1"/>
        </xdr:cNvPicPr>
      </xdr:nvPicPr>
      <xdr:blipFill>
        <a:blip r:embed="rId1"/>
        <a:stretch>
          <a:fillRect/>
        </a:stretch>
      </xdr:blipFill>
      <xdr:spPr>
        <a:xfrm>
          <a:off x="5210175" y="8963025"/>
          <a:ext cx="15240" cy="35623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337820</xdr:rowOff>
    </xdr:to>
    <xdr:pic>
      <xdr:nvPicPr>
        <xdr:cNvPr id="940" name="Picture 8182" descr="clip_image9318"/>
        <xdr:cNvPicPr>
          <a:picLocks noChangeAspect="1"/>
        </xdr:cNvPicPr>
      </xdr:nvPicPr>
      <xdr:blipFill>
        <a:blip r:embed="rId1"/>
        <a:stretch>
          <a:fillRect/>
        </a:stretch>
      </xdr:blipFill>
      <xdr:spPr>
        <a:xfrm>
          <a:off x="5210175" y="8963025"/>
          <a:ext cx="15240" cy="337820"/>
        </a:xfrm>
        <a:prstGeom prst="rect">
          <a:avLst/>
        </a:prstGeom>
        <a:noFill/>
        <a:ln w="9525">
          <a:noFill/>
        </a:ln>
      </xdr:spPr>
    </xdr:pic>
    <xdr:clientData/>
  </xdr:twoCellAnchor>
  <xdr:twoCellAnchor editAs="oneCell">
    <xdr:from>
      <xdr:col>5</xdr:col>
      <xdr:colOff>619125</xdr:colOff>
      <xdr:row>13</xdr:row>
      <xdr:rowOff>0</xdr:rowOff>
    </xdr:from>
    <xdr:to>
      <xdr:col>5</xdr:col>
      <xdr:colOff>634365</xdr:colOff>
      <xdr:row>13</xdr:row>
      <xdr:rowOff>335915</xdr:rowOff>
    </xdr:to>
    <xdr:pic>
      <xdr:nvPicPr>
        <xdr:cNvPr id="941" name="Picture 8182" descr="clip_image9318"/>
        <xdr:cNvPicPr>
          <a:picLocks noChangeAspect="1"/>
        </xdr:cNvPicPr>
      </xdr:nvPicPr>
      <xdr:blipFill>
        <a:blip r:embed="rId1"/>
        <a:stretch>
          <a:fillRect/>
        </a:stretch>
      </xdr:blipFill>
      <xdr:spPr>
        <a:xfrm>
          <a:off x="5210175" y="8429625"/>
          <a:ext cx="15240" cy="33591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121920</xdr:rowOff>
    </xdr:to>
    <xdr:pic>
      <xdr:nvPicPr>
        <xdr:cNvPr id="942" name="Picture 8182" descr="clip_image9318"/>
        <xdr:cNvPicPr>
          <a:picLocks noChangeAspect="1"/>
        </xdr:cNvPicPr>
      </xdr:nvPicPr>
      <xdr:blipFill>
        <a:blip r:embed="rId1"/>
        <a:stretch>
          <a:fillRect/>
        </a:stretch>
      </xdr:blipFill>
      <xdr:spPr>
        <a:xfrm>
          <a:off x="5210175" y="8963025"/>
          <a:ext cx="15240" cy="12192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112395</xdr:rowOff>
    </xdr:to>
    <xdr:pic>
      <xdr:nvPicPr>
        <xdr:cNvPr id="945" name="Picture 8182" descr="clip_image9318"/>
        <xdr:cNvPicPr>
          <a:picLocks noChangeAspect="1"/>
        </xdr:cNvPicPr>
      </xdr:nvPicPr>
      <xdr:blipFill>
        <a:blip r:embed="rId1"/>
        <a:stretch>
          <a:fillRect/>
        </a:stretch>
      </xdr:blipFill>
      <xdr:spPr>
        <a:xfrm>
          <a:off x="5210175" y="8963025"/>
          <a:ext cx="15240" cy="112395"/>
        </a:xfrm>
        <a:prstGeom prst="rect">
          <a:avLst/>
        </a:prstGeom>
        <a:noFill/>
        <a:ln w="9525">
          <a:noFill/>
        </a:ln>
      </xdr:spPr>
    </xdr:pic>
    <xdr:clientData/>
  </xdr:twoCellAnchor>
  <xdr:twoCellAnchor editAs="oneCell">
    <xdr:from>
      <xdr:col>5</xdr:col>
      <xdr:colOff>619125</xdr:colOff>
      <xdr:row>13</xdr:row>
      <xdr:rowOff>0</xdr:rowOff>
    </xdr:from>
    <xdr:to>
      <xdr:col>5</xdr:col>
      <xdr:colOff>634365</xdr:colOff>
      <xdr:row>13</xdr:row>
      <xdr:rowOff>351790</xdr:rowOff>
    </xdr:to>
    <xdr:pic>
      <xdr:nvPicPr>
        <xdr:cNvPr id="955" name="Picture 8182" descr="clip_image9318"/>
        <xdr:cNvPicPr>
          <a:picLocks noChangeAspect="1"/>
        </xdr:cNvPicPr>
      </xdr:nvPicPr>
      <xdr:blipFill>
        <a:blip r:embed="rId1"/>
        <a:stretch>
          <a:fillRect/>
        </a:stretch>
      </xdr:blipFill>
      <xdr:spPr>
        <a:xfrm>
          <a:off x="5210175" y="8429625"/>
          <a:ext cx="15240" cy="351790"/>
        </a:xfrm>
        <a:prstGeom prst="rect">
          <a:avLst/>
        </a:prstGeom>
        <a:noFill/>
        <a:ln w="9525">
          <a:noFill/>
        </a:ln>
      </xdr:spPr>
    </xdr:pic>
    <xdr:clientData/>
  </xdr:twoCellAnchor>
  <xdr:twoCellAnchor editAs="oneCell">
    <xdr:from>
      <xdr:col>5</xdr:col>
      <xdr:colOff>619125</xdr:colOff>
      <xdr:row>13</xdr:row>
      <xdr:rowOff>0</xdr:rowOff>
    </xdr:from>
    <xdr:to>
      <xdr:col>5</xdr:col>
      <xdr:colOff>634365</xdr:colOff>
      <xdr:row>13</xdr:row>
      <xdr:rowOff>359410</xdr:rowOff>
    </xdr:to>
    <xdr:pic>
      <xdr:nvPicPr>
        <xdr:cNvPr id="964" name="Picture 8182" descr="clip_image9318"/>
        <xdr:cNvPicPr>
          <a:picLocks noChangeAspect="1"/>
        </xdr:cNvPicPr>
      </xdr:nvPicPr>
      <xdr:blipFill>
        <a:blip r:embed="rId1"/>
        <a:stretch>
          <a:fillRect/>
        </a:stretch>
      </xdr:blipFill>
      <xdr:spPr>
        <a:xfrm>
          <a:off x="5210175" y="8429625"/>
          <a:ext cx="15240" cy="359410"/>
        </a:xfrm>
        <a:prstGeom prst="rect">
          <a:avLst/>
        </a:prstGeom>
        <a:noFill/>
        <a:ln w="9525">
          <a:noFill/>
        </a:ln>
      </xdr:spPr>
    </xdr:pic>
    <xdr:clientData/>
  </xdr:twoCellAnchor>
  <xdr:twoCellAnchor editAs="oneCell">
    <xdr:from>
      <xdr:col>5</xdr:col>
      <xdr:colOff>611505</xdr:colOff>
      <xdr:row>13</xdr:row>
      <xdr:rowOff>0</xdr:rowOff>
    </xdr:from>
    <xdr:to>
      <xdr:col>5</xdr:col>
      <xdr:colOff>626745</xdr:colOff>
      <xdr:row>13</xdr:row>
      <xdr:rowOff>351790</xdr:rowOff>
    </xdr:to>
    <xdr:pic>
      <xdr:nvPicPr>
        <xdr:cNvPr id="967" name="Picture 8182" descr="clip_image9318"/>
        <xdr:cNvPicPr>
          <a:picLocks noChangeAspect="1"/>
        </xdr:cNvPicPr>
      </xdr:nvPicPr>
      <xdr:blipFill>
        <a:blip r:embed="rId1"/>
        <a:stretch>
          <a:fillRect/>
        </a:stretch>
      </xdr:blipFill>
      <xdr:spPr>
        <a:xfrm>
          <a:off x="5202555" y="8429625"/>
          <a:ext cx="15240" cy="351790"/>
        </a:xfrm>
        <a:prstGeom prst="rect">
          <a:avLst/>
        </a:prstGeom>
        <a:noFill/>
        <a:ln w="9525">
          <a:noFill/>
        </a:ln>
      </xdr:spPr>
    </xdr:pic>
    <xdr:clientData/>
  </xdr:twoCellAnchor>
  <xdr:twoCellAnchor editAs="oneCell">
    <xdr:from>
      <xdr:col>5</xdr:col>
      <xdr:colOff>611505</xdr:colOff>
      <xdr:row>13</xdr:row>
      <xdr:rowOff>0</xdr:rowOff>
    </xdr:from>
    <xdr:to>
      <xdr:col>5</xdr:col>
      <xdr:colOff>626745</xdr:colOff>
      <xdr:row>13</xdr:row>
      <xdr:rowOff>335915</xdr:rowOff>
    </xdr:to>
    <xdr:pic>
      <xdr:nvPicPr>
        <xdr:cNvPr id="968" name="Picture 8182" descr="clip_image9318"/>
        <xdr:cNvPicPr>
          <a:picLocks noChangeAspect="1"/>
        </xdr:cNvPicPr>
      </xdr:nvPicPr>
      <xdr:blipFill>
        <a:blip r:embed="rId1"/>
        <a:stretch>
          <a:fillRect/>
        </a:stretch>
      </xdr:blipFill>
      <xdr:spPr>
        <a:xfrm>
          <a:off x="5202555" y="8429625"/>
          <a:ext cx="15240" cy="335915"/>
        </a:xfrm>
        <a:prstGeom prst="rect">
          <a:avLst/>
        </a:prstGeom>
        <a:noFill/>
        <a:ln w="9525">
          <a:noFill/>
        </a:ln>
      </xdr:spPr>
    </xdr:pic>
    <xdr:clientData/>
  </xdr:twoCellAnchor>
  <xdr:twoCellAnchor editAs="oneCell">
    <xdr:from>
      <xdr:col>5</xdr:col>
      <xdr:colOff>619125</xdr:colOff>
      <xdr:row>13</xdr:row>
      <xdr:rowOff>0</xdr:rowOff>
    </xdr:from>
    <xdr:to>
      <xdr:col>5</xdr:col>
      <xdr:colOff>634365</xdr:colOff>
      <xdr:row>13</xdr:row>
      <xdr:rowOff>343535</xdr:rowOff>
    </xdr:to>
    <xdr:pic>
      <xdr:nvPicPr>
        <xdr:cNvPr id="974" name="Picture 8182" descr="clip_image9318"/>
        <xdr:cNvPicPr>
          <a:picLocks noChangeAspect="1"/>
        </xdr:cNvPicPr>
      </xdr:nvPicPr>
      <xdr:blipFill>
        <a:blip r:embed="rId1"/>
        <a:stretch>
          <a:fillRect/>
        </a:stretch>
      </xdr:blipFill>
      <xdr:spPr>
        <a:xfrm>
          <a:off x="5210175" y="8429625"/>
          <a:ext cx="15240" cy="343535"/>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98425</xdr:rowOff>
    </xdr:to>
    <xdr:pic>
      <xdr:nvPicPr>
        <xdr:cNvPr id="1474" name="Picture 8182" descr="clip_image9318"/>
        <xdr:cNvPicPr>
          <a:picLocks noChangeAspect="1"/>
        </xdr:cNvPicPr>
      </xdr:nvPicPr>
      <xdr:blipFill>
        <a:blip r:embed="rId1"/>
        <a:stretch>
          <a:fillRect/>
        </a:stretch>
      </xdr:blipFill>
      <xdr:spPr>
        <a:xfrm>
          <a:off x="5210175" y="13087350"/>
          <a:ext cx="15240" cy="98425"/>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351790</xdr:rowOff>
    </xdr:to>
    <xdr:pic>
      <xdr:nvPicPr>
        <xdr:cNvPr id="1475" name="Picture 8182" descr="clip_image9318"/>
        <xdr:cNvPicPr>
          <a:picLocks noChangeAspect="1"/>
        </xdr:cNvPicPr>
      </xdr:nvPicPr>
      <xdr:blipFill>
        <a:blip r:embed="rId1"/>
        <a:stretch>
          <a:fillRect/>
        </a:stretch>
      </xdr:blipFill>
      <xdr:spPr>
        <a:xfrm>
          <a:off x="5210175" y="13087350"/>
          <a:ext cx="15240" cy="351790"/>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337820</xdr:rowOff>
    </xdr:to>
    <xdr:pic>
      <xdr:nvPicPr>
        <xdr:cNvPr id="1476" name="Picture 8182" descr="clip_image9318"/>
        <xdr:cNvPicPr>
          <a:picLocks noChangeAspect="1"/>
        </xdr:cNvPicPr>
      </xdr:nvPicPr>
      <xdr:blipFill>
        <a:blip r:embed="rId1"/>
        <a:stretch>
          <a:fillRect/>
        </a:stretch>
      </xdr:blipFill>
      <xdr:spPr>
        <a:xfrm>
          <a:off x="5210175" y="13087350"/>
          <a:ext cx="15240" cy="337820"/>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107950</xdr:rowOff>
    </xdr:to>
    <xdr:pic>
      <xdr:nvPicPr>
        <xdr:cNvPr id="1477" name="Picture 8182" descr="clip_image9318"/>
        <xdr:cNvPicPr>
          <a:picLocks noChangeAspect="1"/>
        </xdr:cNvPicPr>
      </xdr:nvPicPr>
      <xdr:blipFill>
        <a:blip r:embed="rId1"/>
        <a:stretch>
          <a:fillRect/>
        </a:stretch>
      </xdr:blipFill>
      <xdr:spPr>
        <a:xfrm>
          <a:off x="5210175" y="13087350"/>
          <a:ext cx="15240" cy="107950"/>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342265</xdr:rowOff>
    </xdr:to>
    <xdr:pic>
      <xdr:nvPicPr>
        <xdr:cNvPr id="1478" name="Picture 8182" descr="clip_image9318"/>
        <xdr:cNvPicPr>
          <a:picLocks noChangeAspect="1"/>
        </xdr:cNvPicPr>
      </xdr:nvPicPr>
      <xdr:blipFill>
        <a:blip r:embed="rId1"/>
        <a:stretch>
          <a:fillRect/>
        </a:stretch>
      </xdr:blipFill>
      <xdr:spPr>
        <a:xfrm>
          <a:off x="5210175" y="13087350"/>
          <a:ext cx="15240" cy="342265"/>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126365</xdr:rowOff>
    </xdr:to>
    <xdr:pic>
      <xdr:nvPicPr>
        <xdr:cNvPr id="1483" name="Picture 8182" descr="clip_image9318"/>
        <xdr:cNvPicPr>
          <a:picLocks noChangeAspect="1"/>
        </xdr:cNvPicPr>
      </xdr:nvPicPr>
      <xdr:blipFill>
        <a:blip r:embed="rId1"/>
        <a:stretch>
          <a:fillRect/>
        </a:stretch>
      </xdr:blipFill>
      <xdr:spPr>
        <a:xfrm>
          <a:off x="5210175" y="13087350"/>
          <a:ext cx="15240" cy="126365"/>
        </a:xfrm>
        <a:prstGeom prst="rect">
          <a:avLst/>
        </a:prstGeom>
        <a:noFill/>
        <a:ln w="9525">
          <a:noFill/>
        </a:ln>
      </xdr:spPr>
    </xdr:pic>
    <xdr:clientData/>
  </xdr:twoCellAnchor>
  <xdr:twoCellAnchor editAs="oneCell">
    <xdr:from>
      <xdr:col>5</xdr:col>
      <xdr:colOff>619125</xdr:colOff>
      <xdr:row>20</xdr:row>
      <xdr:rowOff>0</xdr:rowOff>
    </xdr:from>
    <xdr:to>
      <xdr:col>5</xdr:col>
      <xdr:colOff>634365</xdr:colOff>
      <xdr:row>20</xdr:row>
      <xdr:rowOff>117475</xdr:rowOff>
    </xdr:to>
    <xdr:pic>
      <xdr:nvPicPr>
        <xdr:cNvPr id="1486" name="Picture 8182" descr="clip_image9318"/>
        <xdr:cNvPicPr>
          <a:picLocks noChangeAspect="1"/>
        </xdr:cNvPicPr>
      </xdr:nvPicPr>
      <xdr:blipFill>
        <a:blip r:embed="rId1"/>
        <a:stretch>
          <a:fillRect/>
        </a:stretch>
      </xdr:blipFill>
      <xdr:spPr>
        <a:xfrm>
          <a:off x="5210175" y="13087350"/>
          <a:ext cx="15240" cy="11747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102870</xdr:rowOff>
    </xdr:to>
    <xdr:pic>
      <xdr:nvPicPr>
        <xdr:cNvPr id="21" name="Picture 8182" descr="clip_image9318"/>
        <xdr:cNvPicPr>
          <a:picLocks noChangeAspect="1"/>
        </xdr:cNvPicPr>
      </xdr:nvPicPr>
      <xdr:blipFill>
        <a:blip r:embed="rId1"/>
        <a:stretch>
          <a:fillRect/>
        </a:stretch>
      </xdr:blipFill>
      <xdr:spPr>
        <a:xfrm>
          <a:off x="5210175" y="37661850"/>
          <a:ext cx="15240" cy="102870"/>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337820</xdr:rowOff>
    </xdr:to>
    <xdr:pic>
      <xdr:nvPicPr>
        <xdr:cNvPr id="22" name="Picture 8182" descr="clip_image9318"/>
        <xdr:cNvPicPr>
          <a:picLocks noChangeAspect="1"/>
        </xdr:cNvPicPr>
      </xdr:nvPicPr>
      <xdr:blipFill>
        <a:blip r:embed="rId1"/>
        <a:stretch>
          <a:fillRect/>
        </a:stretch>
      </xdr:blipFill>
      <xdr:spPr>
        <a:xfrm>
          <a:off x="5210175" y="37661850"/>
          <a:ext cx="15240" cy="337820"/>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121920</xdr:rowOff>
    </xdr:to>
    <xdr:pic>
      <xdr:nvPicPr>
        <xdr:cNvPr id="23" name="Picture 8182" descr="clip_image9318"/>
        <xdr:cNvPicPr>
          <a:picLocks noChangeAspect="1"/>
        </xdr:cNvPicPr>
      </xdr:nvPicPr>
      <xdr:blipFill>
        <a:blip r:embed="rId1"/>
        <a:stretch>
          <a:fillRect/>
        </a:stretch>
      </xdr:blipFill>
      <xdr:spPr>
        <a:xfrm>
          <a:off x="5210175" y="37661850"/>
          <a:ext cx="15240" cy="121920"/>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356235</xdr:rowOff>
    </xdr:to>
    <xdr:pic>
      <xdr:nvPicPr>
        <xdr:cNvPr id="24" name="Picture 8182" descr="clip_image9318"/>
        <xdr:cNvPicPr>
          <a:picLocks noChangeAspect="1"/>
        </xdr:cNvPicPr>
      </xdr:nvPicPr>
      <xdr:blipFill>
        <a:blip r:embed="rId1"/>
        <a:stretch>
          <a:fillRect/>
        </a:stretch>
      </xdr:blipFill>
      <xdr:spPr>
        <a:xfrm>
          <a:off x="5210175" y="37661850"/>
          <a:ext cx="15240" cy="35623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112395</xdr:rowOff>
    </xdr:to>
    <xdr:pic>
      <xdr:nvPicPr>
        <xdr:cNvPr id="25" name="Picture 8182" descr="clip_image9318"/>
        <xdr:cNvPicPr>
          <a:picLocks noChangeAspect="1"/>
        </xdr:cNvPicPr>
      </xdr:nvPicPr>
      <xdr:blipFill>
        <a:blip r:embed="rId1"/>
        <a:stretch>
          <a:fillRect/>
        </a:stretch>
      </xdr:blipFill>
      <xdr:spPr>
        <a:xfrm>
          <a:off x="5210175" y="37661850"/>
          <a:ext cx="15240" cy="112395"/>
        </a:xfrm>
        <a:prstGeom prst="rect">
          <a:avLst/>
        </a:prstGeom>
        <a:noFill/>
        <a:ln w="9525">
          <a:noFill/>
        </a:ln>
      </xdr:spPr>
    </xdr:pic>
    <xdr:clientData/>
  </xdr:twoCellAnchor>
  <xdr:twoCellAnchor editAs="oneCell">
    <xdr:from>
      <xdr:col>5</xdr:col>
      <xdr:colOff>619125</xdr:colOff>
      <xdr:row>60</xdr:row>
      <xdr:rowOff>0</xdr:rowOff>
    </xdr:from>
    <xdr:to>
      <xdr:col>5</xdr:col>
      <xdr:colOff>634365</xdr:colOff>
      <xdr:row>60</xdr:row>
      <xdr:rowOff>131445</xdr:rowOff>
    </xdr:to>
    <xdr:pic>
      <xdr:nvPicPr>
        <xdr:cNvPr id="26" name="Picture 8182" descr="clip_image9318"/>
        <xdr:cNvPicPr>
          <a:picLocks noChangeAspect="1"/>
        </xdr:cNvPicPr>
      </xdr:nvPicPr>
      <xdr:blipFill>
        <a:blip r:embed="rId1"/>
        <a:stretch>
          <a:fillRect/>
        </a:stretch>
      </xdr:blipFill>
      <xdr:spPr>
        <a:xfrm>
          <a:off x="5210175" y="37661850"/>
          <a:ext cx="15240" cy="1314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772"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773"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774"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77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77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777"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77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779"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780"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781"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782"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783"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784"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785"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786"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787"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788"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789"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790"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791"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792"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793"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794"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795"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796"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797"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798"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799"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800"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01"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157480</xdr:rowOff>
    </xdr:to>
    <xdr:pic>
      <xdr:nvPicPr>
        <xdr:cNvPr id="2802" name="Picture 8182" descr="clip_image9318"/>
        <xdr:cNvPicPr>
          <a:picLocks noChangeAspect="1"/>
        </xdr:cNvPicPr>
      </xdr:nvPicPr>
      <xdr:blipFill>
        <a:blip r:embed="rId1"/>
        <a:stretch>
          <a:fillRect/>
        </a:stretch>
      </xdr:blipFill>
      <xdr:spPr>
        <a:xfrm>
          <a:off x="333375" y="38385750"/>
          <a:ext cx="629920" cy="35750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803"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04"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805"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06"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07"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808"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0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810"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1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12"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13"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14"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1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16"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17"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18"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1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20"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2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22"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23"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24"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25"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826"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27"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28"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829"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30"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3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32"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33"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34"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835"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36"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37"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3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839"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840"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4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42"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43"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44"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4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846"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47"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48"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4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850"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5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52"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53"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54"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55"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5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57"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858"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5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60"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6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862"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63"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64"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65"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66"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867"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157480</xdr:rowOff>
    </xdr:to>
    <xdr:pic>
      <xdr:nvPicPr>
        <xdr:cNvPr id="2868" name="Picture 8182" descr="clip_image9318"/>
        <xdr:cNvPicPr>
          <a:picLocks noChangeAspect="1"/>
        </xdr:cNvPicPr>
      </xdr:nvPicPr>
      <xdr:blipFill>
        <a:blip r:embed="rId1"/>
        <a:stretch>
          <a:fillRect/>
        </a:stretch>
      </xdr:blipFill>
      <xdr:spPr>
        <a:xfrm>
          <a:off x="333375" y="38385750"/>
          <a:ext cx="629920" cy="35750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157480</xdr:rowOff>
    </xdr:to>
    <xdr:pic>
      <xdr:nvPicPr>
        <xdr:cNvPr id="2869" name="Picture 8182" descr="clip_image9318"/>
        <xdr:cNvPicPr>
          <a:picLocks noChangeAspect="1"/>
        </xdr:cNvPicPr>
      </xdr:nvPicPr>
      <xdr:blipFill>
        <a:blip r:embed="rId1"/>
        <a:stretch>
          <a:fillRect/>
        </a:stretch>
      </xdr:blipFill>
      <xdr:spPr>
        <a:xfrm>
          <a:off x="333375" y="38385750"/>
          <a:ext cx="629920" cy="35750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70"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871"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872"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873"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157480</xdr:rowOff>
    </xdr:to>
    <xdr:pic>
      <xdr:nvPicPr>
        <xdr:cNvPr id="2874" name="Picture 8182" descr="clip_image9318"/>
        <xdr:cNvPicPr>
          <a:picLocks noChangeAspect="1"/>
        </xdr:cNvPicPr>
      </xdr:nvPicPr>
      <xdr:blipFill>
        <a:blip r:embed="rId1"/>
        <a:stretch>
          <a:fillRect/>
        </a:stretch>
      </xdr:blipFill>
      <xdr:spPr>
        <a:xfrm>
          <a:off x="333375" y="38385750"/>
          <a:ext cx="629920" cy="35750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75"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876"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77"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78"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7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80"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8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82"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83"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884"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85"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8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87"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8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89"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90"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91"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92"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893"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894"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9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896"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897"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89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899"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00"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01"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02"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903"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04"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05"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06"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07"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08"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09"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10"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11"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12"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13"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14"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1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16"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17"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18"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19"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20"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2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22"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23"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24"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925"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2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27"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2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929"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30"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31"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32"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33"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34"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35"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36"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937"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3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39"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40"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941"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42"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43"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44"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4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946"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157480</xdr:rowOff>
    </xdr:to>
    <xdr:pic>
      <xdr:nvPicPr>
        <xdr:cNvPr id="2947" name="Picture 8182" descr="clip_image9318"/>
        <xdr:cNvPicPr>
          <a:picLocks noChangeAspect="1"/>
        </xdr:cNvPicPr>
      </xdr:nvPicPr>
      <xdr:blipFill>
        <a:blip r:embed="rId1"/>
        <a:stretch>
          <a:fillRect/>
        </a:stretch>
      </xdr:blipFill>
      <xdr:spPr>
        <a:xfrm>
          <a:off x="333375" y="38385750"/>
          <a:ext cx="629920" cy="35750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157480</xdr:rowOff>
    </xdr:to>
    <xdr:pic>
      <xdr:nvPicPr>
        <xdr:cNvPr id="2948" name="Picture 8182" descr="clip_image9318"/>
        <xdr:cNvPicPr>
          <a:picLocks noChangeAspect="1"/>
        </xdr:cNvPicPr>
      </xdr:nvPicPr>
      <xdr:blipFill>
        <a:blip r:embed="rId1"/>
        <a:stretch>
          <a:fillRect/>
        </a:stretch>
      </xdr:blipFill>
      <xdr:spPr>
        <a:xfrm>
          <a:off x="333375" y="38385750"/>
          <a:ext cx="629920" cy="35750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4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950"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951"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952"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157480</xdr:rowOff>
    </xdr:to>
    <xdr:pic>
      <xdr:nvPicPr>
        <xdr:cNvPr id="2953" name="Picture 8182" descr="clip_image9318"/>
        <xdr:cNvPicPr>
          <a:picLocks noChangeAspect="1"/>
        </xdr:cNvPicPr>
      </xdr:nvPicPr>
      <xdr:blipFill>
        <a:blip r:embed="rId1"/>
        <a:stretch>
          <a:fillRect/>
        </a:stretch>
      </xdr:blipFill>
      <xdr:spPr>
        <a:xfrm>
          <a:off x="333375" y="38385750"/>
          <a:ext cx="629920" cy="35750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54"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2955"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5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57"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5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59"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60"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61"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62"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63"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64"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65"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66"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67"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68"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6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70"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71"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72"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973"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74"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75"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76"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77"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78"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7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80"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81"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2982"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83"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84"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8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86"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87"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88"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8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90"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9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2992"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93"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94"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299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9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97"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2998"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299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00"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01"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02"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003"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004"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05"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06"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07"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008"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0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10"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1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012"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13"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14"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01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016"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17"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18"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1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020"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2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22"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23"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024"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025"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157480</xdr:rowOff>
    </xdr:to>
    <xdr:pic>
      <xdr:nvPicPr>
        <xdr:cNvPr id="3026" name="Picture 8182" descr="clip_image9318"/>
        <xdr:cNvPicPr>
          <a:picLocks noChangeAspect="1"/>
        </xdr:cNvPicPr>
      </xdr:nvPicPr>
      <xdr:blipFill>
        <a:blip r:embed="rId1"/>
        <a:stretch>
          <a:fillRect/>
        </a:stretch>
      </xdr:blipFill>
      <xdr:spPr>
        <a:xfrm>
          <a:off x="333375" y="38385750"/>
          <a:ext cx="629920" cy="35750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157480</xdr:rowOff>
    </xdr:to>
    <xdr:pic>
      <xdr:nvPicPr>
        <xdr:cNvPr id="3027" name="Picture 8182" descr="clip_image9318"/>
        <xdr:cNvPicPr>
          <a:picLocks noChangeAspect="1"/>
        </xdr:cNvPicPr>
      </xdr:nvPicPr>
      <xdr:blipFill>
        <a:blip r:embed="rId1"/>
        <a:stretch>
          <a:fillRect/>
        </a:stretch>
      </xdr:blipFill>
      <xdr:spPr>
        <a:xfrm>
          <a:off x="333375" y="38385750"/>
          <a:ext cx="629920" cy="35750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2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3029"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030"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031"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157480</xdr:rowOff>
    </xdr:to>
    <xdr:pic>
      <xdr:nvPicPr>
        <xdr:cNvPr id="3032" name="Picture 8182" descr="clip_image9318"/>
        <xdr:cNvPicPr>
          <a:picLocks noChangeAspect="1"/>
        </xdr:cNvPicPr>
      </xdr:nvPicPr>
      <xdr:blipFill>
        <a:blip r:embed="rId1"/>
        <a:stretch>
          <a:fillRect/>
        </a:stretch>
      </xdr:blipFill>
      <xdr:spPr>
        <a:xfrm>
          <a:off x="333375" y="38385750"/>
          <a:ext cx="629920" cy="35750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33"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034"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35"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36"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37"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38"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39"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040"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041"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042"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43"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44"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04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4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47"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4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049"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50"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051"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3052"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053"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054"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55"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5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057"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05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128270</xdr:rowOff>
    </xdr:to>
    <xdr:pic>
      <xdr:nvPicPr>
        <xdr:cNvPr id="3059" name="Picture 8182" descr="clip_image9318"/>
        <xdr:cNvPicPr>
          <a:picLocks noChangeAspect="1"/>
        </xdr:cNvPicPr>
      </xdr:nvPicPr>
      <xdr:blipFill>
        <a:blip r:embed="rId1"/>
        <a:stretch>
          <a:fillRect/>
        </a:stretch>
      </xdr:blipFill>
      <xdr:spPr>
        <a:xfrm>
          <a:off x="333375" y="38385750"/>
          <a:ext cx="629920" cy="12827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060"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3061"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111760</xdr:rowOff>
    </xdr:to>
    <xdr:pic>
      <xdr:nvPicPr>
        <xdr:cNvPr id="3062" name="Picture 8182" descr="clip_image9318"/>
        <xdr:cNvPicPr>
          <a:picLocks noChangeAspect="1"/>
        </xdr:cNvPicPr>
      </xdr:nvPicPr>
      <xdr:blipFill>
        <a:blip r:embed="rId1"/>
        <a:stretch>
          <a:fillRect/>
        </a:stretch>
      </xdr:blipFill>
      <xdr:spPr>
        <a:xfrm>
          <a:off x="333375" y="38385750"/>
          <a:ext cx="1247775" cy="1117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63"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64"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65"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66"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67"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128270</xdr:rowOff>
    </xdr:to>
    <xdr:pic>
      <xdr:nvPicPr>
        <xdr:cNvPr id="3068" name="Picture 8182" descr="clip_image9318"/>
        <xdr:cNvPicPr>
          <a:picLocks noChangeAspect="1"/>
        </xdr:cNvPicPr>
      </xdr:nvPicPr>
      <xdr:blipFill>
        <a:blip r:embed="rId1"/>
        <a:stretch>
          <a:fillRect/>
        </a:stretch>
      </xdr:blipFill>
      <xdr:spPr>
        <a:xfrm>
          <a:off x="333375" y="38385750"/>
          <a:ext cx="1247775" cy="12827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69"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111760</xdr:rowOff>
    </xdr:to>
    <xdr:pic>
      <xdr:nvPicPr>
        <xdr:cNvPr id="3070" name="Picture 8182" descr="clip_image9318"/>
        <xdr:cNvPicPr>
          <a:picLocks noChangeAspect="1"/>
        </xdr:cNvPicPr>
      </xdr:nvPicPr>
      <xdr:blipFill>
        <a:blip r:embed="rId1"/>
        <a:stretch>
          <a:fillRect/>
        </a:stretch>
      </xdr:blipFill>
      <xdr:spPr>
        <a:xfrm>
          <a:off x="333375" y="38385750"/>
          <a:ext cx="1247775" cy="1117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071"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72"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128270</xdr:rowOff>
    </xdr:to>
    <xdr:pic>
      <xdr:nvPicPr>
        <xdr:cNvPr id="3073" name="Picture 8182" descr="clip_image9318"/>
        <xdr:cNvPicPr>
          <a:picLocks noChangeAspect="1"/>
        </xdr:cNvPicPr>
      </xdr:nvPicPr>
      <xdr:blipFill>
        <a:blip r:embed="rId1"/>
        <a:stretch>
          <a:fillRect/>
        </a:stretch>
      </xdr:blipFill>
      <xdr:spPr>
        <a:xfrm>
          <a:off x="333375" y="38385750"/>
          <a:ext cx="1247775" cy="12827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74"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075"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76"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128270</xdr:rowOff>
    </xdr:to>
    <xdr:pic>
      <xdr:nvPicPr>
        <xdr:cNvPr id="3077" name="Picture 8182" descr="clip_image9318"/>
        <xdr:cNvPicPr>
          <a:picLocks noChangeAspect="1"/>
        </xdr:cNvPicPr>
      </xdr:nvPicPr>
      <xdr:blipFill>
        <a:blip r:embed="rId1"/>
        <a:stretch>
          <a:fillRect/>
        </a:stretch>
      </xdr:blipFill>
      <xdr:spPr>
        <a:xfrm>
          <a:off x="333375" y="38385750"/>
          <a:ext cx="1247775" cy="12827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78"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111760</xdr:rowOff>
    </xdr:to>
    <xdr:pic>
      <xdr:nvPicPr>
        <xdr:cNvPr id="3079" name="Picture 8182" descr="clip_image9318"/>
        <xdr:cNvPicPr>
          <a:picLocks noChangeAspect="1"/>
        </xdr:cNvPicPr>
      </xdr:nvPicPr>
      <xdr:blipFill>
        <a:blip r:embed="rId1"/>
        <a:stretch>
          <a:fillRect/>
        </a:stretch>
      </xdr:blipFill>
      <xdr:spPr>
        <a:xfrm>
          <a:off x="333375" y="38385750"/>
          <a:ext cx="1247775" cy="1117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128270</xdr:rowOff>
    </xdr:to>
    <xdr:pic>
      <xdr:nvPicPr>
        <xdr:cNvPr id="3080" name="Picture 8182" descr="clip_image9318"/>
        <xdr:cNvPicPr>
          <a:picLocks noChangeAspect="1"/>
        </xdr:cNvPicPr>
      </xdr:nvPicPr>
      <xdr:blipFill>
        <a:blip r:embed="rId1"/>
        <a:stretch>
          <a:fillRect/>
        </a:stretch>
      </xdr:blipFill>
      <xdr:spPr>
        <a:xfrm>
          <a:off x="333375" y="38385750"/>
          <a:ext cx="1247775" cy="12827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81"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111760</xdr:rowOff>
    </xdr:to>
    <xdr:pic>
      <xdr:nvPicPr>
        <xdr:cNvPr id="3082" name="Picture 8182" descr="clip_image9318"/>
        <xdr:cNvPicPr>
          <a:picLocks noChangeAspect="1"/>
        </xdr:cNvPicPr>
      </xdr:nvPicPr>
      <xdr:blipFill>
        <a:blip r:embed="rId1"/>
        <a:stretch>
          <a:fillRect/>
        </a:stretch>
      </xdr:blipFill>
      <xdr:spPr>
        <a:xfrm>
          <a:off x="333375" y="38385750"/>
          <a:ext cx="1247775" cy="1117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083"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84"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128270</xdr:rowOff>
    </xdr:to>
    <xdr:pic>
      <xdr:nvPicPr>
        <xdr:cNvPr id="3085" name="Picture 8182" descr="clip_image9318"/>
        <xdr:cNvPicPr>
          <a:picLocks noChangeAspect="1"/>
        </xdr:cNvPicPr>
      </xdr:nvPicPr>
      <xdr:blipFill>
        <a:blip r:embed="rId1"/>
        <a:stretch>
          <a:fillRect/>
        </a:stretch>
      </xdr:blipFill>
      <xdr:spPr>
        <a:xfrm>
          <a:off x="333375" y="38385750"/>
          <a:ext cx="1247775" cy="12827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86"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087"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88"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128270</xdr:rowOff>
    </xdr:to>
    <xdr:pic>
      <xdr:nvPicPr>
        <xdr:cNvPr id="3089" name="Picture 8182" descr="clip_image9318"/>
        <xdr:cNvPicPr>
          <a:picLocks noChangeAspect="1"/>
        </xdr:cNvPicPr>
      </xdr:nvPicPr>
      <xdr:blipFill>
        <a:blip r:embed="rId1"/>
        <a:stretch>
          <a:fillRect/>
        </a:stretch>
      </xdr:blipFill>
      <xdr:spPr>
        <a:xfrm>
          <a:off x="333375" y="38385750"/>
          <a:ext cx="1247775" cy="12827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134620</xdr:rowOff>
    </xdr:to>
    <xdr:pic>
      <xdr:nvPicPr>
        <xdr:cNvPr id="3090" name="Picture 8182" descr="clip_image9318"/>
        <xdr:cNvPicPr>
          <a:picLocks noChangeAspect="1"/>
        </xdr:cNvPicPr>
      </xdr:nvPicPr>
      <xdr:blipFill>
        <a:blip r:embed="rId1"/>
        <a:stretch>
          <a:fillRect/>
        </a:stretch>
      </xdr:blipFill>
      <xdr:spPr>
        <a:xfrm>
          <a:off x="333375" y="38385750"/>
          <a:ext cx="1247775" cy="3346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111760</xdr:rowOff>
    </xdr:to>
    <xdr:pic>
      <xdr:nvPicPr>
        <xdr:cNvPr id="3091" name="Picture 8182" descr="clip_image9318"/>
        <xdr:cNvPicPr>
          <a:picLocks noChangeAspect="1"/>
        </xdr:cNvPicPr>
      </xdr:nvPicPr>
      <xdr:blipFill>
        <a:blip r:embed="rId1"/>
        <a:stretch>
          <a:fillRect/>
        </a:stretch>
      </xdr:blipFill>
      <xdr:spPr>
        <a:xfrm>
          <a:off x="333375" y="38385750"/>
          <a:ext cx="1247775" cy="1117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106045</xdr:rowOff>
    </xdr:to>
    <xdr:pic>
      <xdr:nvPicPr>
        <xdr:cNvPr id="3092" name="Picture 8182" descr="clip_image9318"/>
        <xdr:cNvPicPr>
          <a:picLocks noChangeAspect="1"/>
        </xdr:cNvPicPr>
      </xdr:nvPicPr>
      <xdr:blipFill>
        <a:blip r:embed="rId1"/>
        <a:stretch>
          <a:fillRect/>
        </a:stretch>
      </xdr:blipFill>
      <xdr:spPr>
        <a:xfrm>
          <a:off x="333375" y="38385750"/>
          <a:ext cx="1247775" cy="1060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093"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094"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095"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096"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097"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098"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099"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106045</xdr:rowOff>
    </xdr:to>
    <xdr:pic>
      <xdr:nvPicPr>
        <xdr:cNvPr id="3100" name="Picture 8182" descr="clip_image9318"/>
        <xdr:cNvPicPr>
          <a:picLocks noChangeAspect="1"/>
        </xdr:cNvPicPr>
      </xdr:nvPicPr>
      <xdr:blipFill>
        <a:blip r:embed="rId1"/>
        <a:stretch>
          <a:fillRect/>
        </a:stretch>
      </xdr:blipFill>
      <xdr:spPr>
        <a:xfrm>
          <a:off x="333375" y="38385750"/>
          <a:ext cx="1247775" cy="1060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101"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102"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103"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104"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105"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106"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107"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108"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106045</xdr:rowOff>
    </xdr:to>
    <xdr:pic>
      <xdr:nvPicPr>
        <xdr:cNvPr id="3109" name="Picture 8182" descr="clip_image9318"/>
        <xdr:cNvPicPr>
          <a:picLocks noChangeAspect="1"/>
        </xdr:cNvPicPr>
      </xdr:nvPicPr>
      <xdr:blipFill>
        <a:blip r:embed="rId1"/>
        <a:stretch>
          <a:fillRect/>
        </a:stretch>
      </xdr:blipFill>
      <xdr:spPr>
        <a:xfrm>
          <a:off x="333375" y="38385750"/>
          <a:ext cx="1247775" cy="1060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110"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111"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106045</xdr:rowOff>
    </xdr:to>
    <xdr:pic>
      <xdr:nvPicPr>
        <xdr:cNvPr id="3112" name="Picture 8182" descr="clip_image9318"/>
        <xdr:cNvPicPr>
          <a:picLocks noChangeAspect="1"/>
        </xdr:cNvPicPr>
      </xdr:nvPicPr>
      <xdr:blipFill>
        <a:blip r:embed="rId1"/>
        <a:stretch>
          <a:fillRect/>
        </a:stretch>
      </xdr:blipFill>
      <xdr:spPr>
        <a:xfrm>
          <a:off x="333375" y="38385750"/>
          <a:ext cx="1247775" cy="1060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113"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114"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115"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116"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117"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118"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119"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146050</xdr:rowOff>
    </xdr:to>
    <xdr:pic>
      <xdr:nvPicPr>
        <xdr:cNvPr id="3120" name="Picture 8182" descr="clip_image9318"/>
        <xdr:cNvPicPr>
          <a:picLocks noChangeAspect="1"/>
        </xdr:cNvPicPr>
      </xdr:nvPicPr>
      <xdr:blipFill>
        <a:blip r:embed="rId1"/>
        <a:stretch>
          <a:fillRect/>
        </a:stretch>
      </xdr:blipFill>
      <xdr:spPr>
        <a:xfrm>
          <a:off x="333375" y="38385750"/>
          <a:ext cx="1247775" cy="3460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106045</xdr:rowOff>
    </xdr:to>
    <xdr:pic>
      <xdr:nvPicPr>
        <xdr:cNvPr id="3121" name="Picture 8182" descr="clip_image9318"/>
        <xdr:cNvPicPr>
          <a:picLocks noChangeAspect="1"/>
        </xdr:cNvPicPr>
      </xdr:nvPicPr>
      <xdr:blipFill>
        <a:blip r:embed="rId1"/>
        <a:stretch>
          <a:fillRect/>
        </a:stretch>
      </xdr:blipFill>
      <xdr:spPr>
        <a:xfrm>
          <a:off x="333375" y="38385750"/>
          <a:ext cx="1247775" cy="1060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22"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123"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124"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125"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126"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27"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12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129"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130"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31"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132"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133"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134"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135"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13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137"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3138"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151765</xdr:rowOff>
    </xdr:to>
    <xdr:pic>
      <xdr:nvPicPr>
        <xdr:cNvPr id="3139" name="Picture 8182" descr="clip_image9318"/>
        <xdr:cNvPicPr>
          <a:picLocks noChangeAspect="1"/>
        </xdr:cNvPicPr>
      </xdr:nvPicPr>
      <xdr:blipFill>
        <a:blip r:embed="rId1"/>
        <a:stretch>
          <a:fillRect/>
        </a:stretch>
      </xdr:blipFill>
      <xdr:spPr>
        <a:xfrm>
          <a:off x="333375" y="38385750"/>
          <a:ext cx="629920" cy="35179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140"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41"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142"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143"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144"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145"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46"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147"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148"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149"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50"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151"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152"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53"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54"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3155"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106045</xdr:rowOff>
    </xdr:to>
    <xdr:pic>
      <xdr:nvPicPr>
        <xdr:cNvPr id="3156" name="Picture 8182" descr="clip_image9318"/>
        <xdr:cNvPicPr>
          <a:picLocks noChangeAspect="1"/>
        </xdr:cNvPicPr>
      </xdr:nvPicPr>
      <xdr:blipFill>
        <a:blip r:embed="rId1"/>
        <a:stretch>
          <a:fillRect/>
        </a:stretch>
      </xdr:blipFill>
      <xdr:spPr>
        <a:xfrm>
          <a:off x="333375" y="38385750"/>
          <a:ext cx="629920" cy="1060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57"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58"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59"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106045</xdr:rowOff>
    </xdr:to>
    <xdr:pic>
      <xdr:nvPicPr>
        <xdr:cNvPr id="3160" name="Picture 8182" descr="clip_image9318"/>
        <xdr:cNvPicPr>
          <a:picLocks noChangeAspect="1"/>
        </xdr:cNvPicPr>
      </xdr:nvPicPr>
      <xdr:blipFill>
        <a:blip r:embed="rId1"/>
        <a:stretch>
          <a:fillRect/>
        </a:stretch>
      </xdr:blipFill>
      <xdr:spPr>
        <a:xfrm>
          <a:off x="333375" y="38385750"/>
          <a:ext cx="629920" cy="1060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61"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62"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63"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3164"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65"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66"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167"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168"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69"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70"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17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172"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73"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74"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75"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176"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77"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78"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3179"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80"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81"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82"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183"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84"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85"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86"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87"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100330</xdr:rowOff>
    </xdr:to>
    <xdr:pic>
      <xdr:nvPicPr>
        <xdr:cNvPr id="3188" name="Picture 8182" descr="clip_image9318"/>
        <xdr:cNvPicPr>
          <a:picLocks noChangeAspect="1"/>
        </xdr:cNvPicPr>
      </xdr:nvPicPr>
      <xdr:blipFill>
        <a:blip r:embed="rId1"/>
        <a:stretch>
          <a:fillRect/>
        </a:stretch>
      </xdr:blipFill>
      <xdr:spPr>
        <a:xfrm>
          <a:off x="333375" y="38385750"/>
          <a:ext cx="629920" cy="10033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94615</xdr:rowOff>
    </xdr:to>
    <xdr:pic>
      <xdr:nvPicPr>
        <xdr:cNvPr id="3189" name="Picture 8182" descr="clip_image9318"/>
        <xdr:cNvPicPr>
          <a:picLocks noChangeAspect="1"/>
        </xdr:cNvPicPr>
      </xdr:nvPicPr>
      <xdr:blipFill>
        <a:blip r:embed="rId1"/>
        <a:stretch>
          <a:fillRect/>
        </a:stretch>
      </xdr:blipFill>
      <xdr:spPr>
        <a:xfrm>
          <a:off x="333375" y="38385750"/>
          <a:ext cx="629920" cy="9461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151765</xdr:rowOff>
    </xdr:to>
    <xdr:pic>
      <xdr:nvPicPr>
        <xdr:cNvPr id="3190" name="Picture 8182" descr="clip_image9318"/>
        <xdr:cNvPicPr>
          <a:picLocks noChangeAspect="1"/>
        </xdr:cNvPicPr>
      </xdr:nvPicPr>
      <xdr:blipFill>
        <a:blip r:embed="rId1"/>
        <a:stretch>
          <a:fillRect/>
        </a:stretch>
      </xdr:blipFill>
      <xdr:spPr>
        <a:xfrm>
          <a:off x="333375" y="38385750"/>
          <a:ext cx="629920" cy="35179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19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192"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93"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94"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95"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19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197"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198"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199"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00"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201"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202"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03"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204"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205"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206"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07"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208"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09"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10"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11"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12"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13"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14"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15"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21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17"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18"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19"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20"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21"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22"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23"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24"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2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26"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27"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22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29"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30"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31"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32"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33"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94615</xdr:rowOff>
    </xdr:to>
    <xdr:pic>
      <xdr:nvPicPr>
        <xdr:cNvPr id="3234" name="Picture 8182" descr="clip_image9318"/>
        <xdr:cNvPicPr>
          <a:picLocks noChangeAspect="1"/>
        </xdr:cNvPicPr>
      </xdr:nvPicPr>
      <xdr:blipFill>
        <a:blip r:embed="rId1"/>
        <a:stretch>
          <a:fillRect/>
        </a:stretch>
      </xdr:blipFill>
      <xdr:spPr>
        <a:xfrm>
          <a:off x="333375" y="38385750"/>
          <a:ext cx="629920" cy="9461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151765</xdr:rowOff>
    </xdr:to>
    <xdr:pic>
      <xdr:nvPicPr>
        <xdr:cNvPr id="3235" name="Picture 8182" descr="clip_image9318"/>
        <xdr:cNvPicPr>
          <a:picLocks noChangeAspect="1"/>
        </xdr:cNvPicPr>
      </xdr:nvPicPr>
      <xdr:blipFill>
        <a:blip r:embed="rId1"/>
        <a:stretch>
          <a:fillRect/>
        </a:stretch>
      </xdr:blipFill>
      <xdr:spPr>
        <a:xfrm>
          <a:off x="333375" y="38385750"/>
          <a:ext cx="629920" cy="35179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23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37"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238"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39"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240"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241"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42"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243"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244"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245"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46"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247"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48"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94615</xdr:rowOff>
    </xdr:to>
    <xdr:pic>
      <xdr:nvPicPr>
        <xdr:cNvPr id="3249" name="Picture 8182" descr="clip_image9318"/>
        <xdr:cNvPicPr>
          <a:picLocks noChangeAspect="1"/>
        </xdr:cNvPicPr>
      </xdr:nvPicPr>
      <xdr:blipFill>
        <a:blip r:embed="rId1"/>
        <a:stretch>
          <a:fillRect/>
        </a:stretch>
      </xdr:blipFill>
      <xdr:spPr>
        <a:xfrm>
          <a:off x="333375" y="38385750"/>
          <a:ext cx="629920" cy="9461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151765</xdr:rowOff>
    </xdr:to>
    <xdr:pic>
      <xdr:nvPicPr>
        <xdr:cNvPr id="3250" name="Picture 8182" descr="clip_image9318"/>
        <xdr:cNvPicPr>
          <a:picLocks noChangeAspect="1"/>
        </xdr:cNvPicPr>
      </xdr:nvPicPr>
      <xdr:blipFill>
        <a:blip r:embed="rId1"/>
        <a:stretch>
          <a:fillRect/>
        </a:stretch>
      </xdr:blipFill>
      <xdr:spPr>
        <a:xfrm>
          <a:off x="333375" y="38385750"/>
          <a:ext cx="629920" cy="35179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251"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52"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53"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54"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55"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25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57"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58"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259"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60"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261"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262"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63"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264"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117475</xdr:rowOff>
    </xdr:to>
    <xdr:pic>
      <xdr:nvPicPr>
        <xdr:cNvPr id="3265" name="Picture 8182" descr="clip_image9318"/>
        <xdr:cNvPicPr>
          <a:picLocks noChangeAspect="1"/>
        </xdr:cNvPicPr>
      </xdr:nvPicPr>
      <xdr:blipFill>
        <a:blip r:embed="rId1"/>
        <a:stretch>
          <a:fillRect/>
        </a:stretch>
      </xdr:blipFill>
      <xdr:spPr>
        <a:xfrm>
          <a:off x="333375" y="38385750"/>
          <a:ext cx="629920" cy="1174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266"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67"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146050</xdr:rowOff>
    </xdr:to>
    <xdr:pic>
      <xdr:nvPicPr>
        <xdr:cNvPr id="3268" name="Picture 8182" descr="clip_image9318"/>
        <xdr:cNvPicPr>
          <a:picLocks noChangeAspect="1"/>
        </xdr:cNvPicPr>
      </xdr:nvPicPr>
      <xdr:blipFill>
        <a:blip r:embed="rId1"/>
        <a:stretch>
          <a:fillRect/>
        </a:stretch>
      </xdr:blipFill>
      <xdr:spPr>
        <a:xfrm>
          <a:off x="333375" y="38385750"/>
          <a:ext cx="629920" cy="34607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69"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70"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71"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72"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73"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74"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75"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276"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77"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78"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79"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80"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81"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82"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83"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84"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85"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86"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87"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134620</xdr:rowOff>
    </xdr:to>
    <xdr:pic>
      <xdr:nvPicPr>
        <xdr:cNvPr id="3288" name="Picture 8182" descr="clip_image9318"/>
        <xdr:cNvPicPr>
          <a:picLocks noChangeAspect="1"/>
        </xdr:cNvPicPr>
      </xdr:nvPicPr>
      <xdr:blipFill>
        <a:blip r:embed="rId1"/>
        <a:stretch>
          <a:fillRect/>
        </a:stretch>
      </xdr:blipFill>
      <xdr:spPr>
        <a:xfrm>
          <a:off x="333375" y="38385750"/>
          <a:ext cx="629920" cy="33464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89"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90"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122555</xdr:rowOff>
    </xdr:to>
    <xdr:pic>
      <xdr:nvPicPr>
        <xdr:cNvPr id="3291" name="Picture 8182" descr="clip_image9318"/>
        <xdr:cNvPicPr>
          <a:picLocks noChangeAspect="1"/>
        </xdr:cNvPicPr>
      </xdr:nvPicPr>
      <xdr:blipFill>
        <a:blip r:embed="rId1"/>
        <a:stretch>
          <a:fillRect/>
        </a:stretch>
      </xdr:blipFill>
      <xdr:spPr>
        <a:xfrm>
          <a:off x="333375" y="38385750"/>
          <a:ext cx="629920" cy="122555"/>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62</xdr:row>
      <xdr:rowOff>140335</xdr:rowOff>
    </xdr:to>
    <xdr:pic>
      <xdr:nvPicPr>
        <xdr:cNvPr id="3292" name="Picture 8182" descr="clip_image9318"/>
        <xdr:cNvPicPr>
          <a:picLocks noChangeAspect="1"/>
        </xdr:cNvPicPr>
      </xdr:nvPicPr>
      <xdr:blipFill>
        <a:blip r:embed="rId1"/>
        <a:stretch>
          <a:fillRect/>
        </a:stretch>
      </xdr:blipFill>
      <xdr:spPr>
        <a:xfrm>
          <a:off x="333375" y="38385750"/>
          <a:ext cx="629920" cy="340360"/>
        </a:xfrm>
        <a:prstGeom prst="rect">
          <a:avLst/>
        </a:prstGeom>
        <a:noFill/>
        <a:ln w="9525">
          <a:noFill/>
        </a:ln>
      </xdr:spPr>
    </xdr:pic>
    <xdr:clientData/>
  </xdr:twoCellAnchor>
  <xdr:twoCellAnchor editAs="oneCell">
    <xdr:from>
      <xdr:col>1</xdr:col>
      <xdr:colOff>0</xdr:colOff>
      <xdr:row>61</xdr:row>
      <xdr:rowOff>0</xdr:rowOff>
    </xdr:from>
    <xdr:to>
      <xdr:col>1</xdr:col>
      <xdr:colOff>629920</xdr:colOff>
      <xdr:row>61</xdr:row>
      <xdr:rowOff>111760</xdr:rowOff>
    </xdr:to>
    <xdr:pic>
      <xdr:nvPicPr>
        <xdr:cNvPr id="3293" name="Picture 8182" descr="clip_image9318"/>
        <xdr:cNvPicPr>
          <a:picLocks noChangeAspect="1"/>
        </xdr:cNvPicPr>
      </xdr:nvPicPr>
      <xdr:blipFill>
        <a:blip r:embed="rId1"/>
        <a:stretch>
          <a:fillRect/>
        </a:stretch>
      </xdr:blipFill>
      <xdr:spPr>
        <a:xfrm>
          <a:off x="333375" y="38385750"/>
          <a:ext cx="629920" cy="1117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106045</xdr:rowOff>
    </xdr:to>
    <xdr:pic>
      <xdr:nvPicPr>
        <xdr:cNvPr id="3294" name="Picture 8182" descr="clip_image9318"/>
        <xdr:cNvPicPr>
          <a:picLocks noChangeAspect="1"/>
        </xdr:cNvPicPr>
      </xdr:nvPicPr>
      <xdr:blipFill>
        <a:blip r:embed="rId1"/>
        <a:stretch>
          <a:fillRect/>
        </a:stretch>
      </xdr:blipFill>
      <xdr:spPr>
        <a:xfrm>
          <a:off x="333375" y="38385750"/>
          <a:ext cx="1247775" cy="1060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295"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296"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297"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298"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299"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300"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301"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106045</xdr:rowOff>
    </xdr:to>
    <xdr:pic>
      <xdr:nvPicPr>
        <xdr:cNvPr id="3302" name="Picture 8182" descr="clip_image9318"/>
        <xdr:cNvPicPr>
          <a:picLocks noChangeAspect="1"/>
        </xdr:cNvPicPr>
      </xdr:nvPicPr>
      <xdr:blipFill>
        <a:blip r:embed="rId1"/>
        <a:stretch>
          <a:fillRect/>
        </a:stretch>
      </xdr:blipFill>
      <xdr:spPr>
        <a:xfrm>
          <a:off x="333375" y="38385750"/>
          <a:ext cx="1247775" cy="1060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303"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304"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305"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306"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307"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308"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309"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310"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106045</xdr:rowOff>
    </xdr:to>
    <xdr:pic>
      <xdr:nvPicPr>
        <xdr:cNvPr id="3311" name="Picture 8182" descr="clip_image9318"/>
        <xdr:cNvPicPr>
          <a:picLocks noChangeAspect="1"/>
        </xdr:cNvPicPr>
      </xdr:nvPicPr>
      <xdr:blipFill>
        <a:blip r:embed="rId1"/>
        <a:stretch>
          <a:fillRect/>
        </a:stretch>
      </xdr:blipFill>
      <xdr:spPr>
        <a:xfrm>
          <a:off x="333375" y="38385750"/>
          <a:ext cx="1247775" cy="1060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312"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313"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106045</xdr:rowOff>
    </xdr:to>
    <xdr:pic>
      <xdr:nvPicPr>
        <xdr:cNvPr id="3314" name="Picture 8182" descr="clip_image9318"/>
        <xdr:cNvPicPr>
          <a:picLocks noChangeAspect="1"/>
        </xdr:cNvPicPr>
      </xdr:nvPicPr>
      <xdr:blipFill>
        <a:blip r:embed="rId1"/>
        <a:stretch>
          <a:fillRect/>
        </a:stretch>
      </xdr:blipFill>
      <xdr:spPr>
        <a:xfrm>
          <a:off x="333375" y="38385750"/>
          <a:ext cx="1247775" cy="10604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315"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316"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317"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318"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117475</xdr:rowOff>
    </xdr:to>
    <xdr:pic>
      <xdr:nvPicPr>
        <xdr:cNvPr id="3319" name="Picture 8182" descr="clip_image9318"/>
        <xdr:cNvPicPr>
          <a:picLocks noChangeAspect="1"/>
        </xdr:cNvPicPr>
      </xdr:nvPicPr>
      <xdr:blipFill>
        <a:blip r:embed="rId1"/>
        <a:stretch>
          <a:fillRect/>
        </a:stretch>
      </xdr:blipFill>
      <xdr:spPr>
        <a:xfrm>
          <a:off x="333375" y="38385750"/>
          <a:ext cx="1247775" cy="11747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320"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122555</xdr:rowOff>
    </xdr:to>
    <xdr:pic>
      <xdr:nvPicPr>
        <xdr:cNvPr id="3321" name="Picture 8182" descr="clip_image9318"/>
        <xdr:cNvPicPr>
          <a:picLocks noChangeAspect="1"/>
        </xdr:cNvPicPr>
      </xdr:nvPicPr>
      <xdr:blipFill>
        <a:blip r:embed="rId1"/>
        <a:stretch>
          <a:fillRect/>
        </a:stretch>
      </xdr:blipFill>
      <xdr:spPr>
        <a:xfrm>
          <a:off x="333375" y="38385750"/>
          <a:ext cx="1247775" cy="122555"/>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62</xdr:row>
      <xdr:rowOff>140335</xdr:rowOff>
    </xdr:to>
    <xdr:pic>
      <xdr:nvPicPr>
        <xdr:cNvPr id="3322" name="Picture 8182" descr="clip_image9318"/>
        <xdr:cNvPicPr>
          <a:picLocks noChangeAspect="1"/>
        </xdr:cNvPicPr>
      </xdr:nvPicPr>
      <xdr:blipFill>
        <a:blip r:embed="rId1"/>
        <a:stretch>
          <a:fillRect/>
        </a:stretch>
      </xdr:blipFill>
      <xdr:spPr>
        <a:xfrm>
          <a:off x="333375" y="38385750"/>
          <a:ext cx="1247775" cy="340360"/>
        </a:xfrm>
        <a:prstGeom prst="rect">
          <a:avLst/>
        </a:prstGeom>
        <a:noFill/>
        <a:ln w="9525">
          <a:noFill/>
        </a:ln>
      </xdr:spPr>
    </xdr:pic>
    <xdr:clientData/>
  </xdr:twoCellAnchor>
  <xdr:twoCellAnchor editAs="oneCell">
    <xdr:from>
      <xdr:col>1</xdr:col>
      <xdr:colOff>0</xdr:colOff>
      <xdr:row>61</xdr:row>
      <xdr:rowOff>0</xdr:rowOff>
    </xdr:from>
    <xdr:to>
      <xdr:col>2</xdr:col>
      <xdr:colOff>533400</xdr:colOff>
      <xdr:row>61</xdr:row>
      <xdr:rowOff>106045</xdr:rowOff>
    </xdr:to>
    <xdr:pic>
      <xdr:nvPicPr>
        <xdr:cNvPr id="3323" name="Picture 8182" descr="clip_image9318"/>
        <xdr:cNvPicPr>
          <a:picLocks noChangeAspect="1"/>
        </xdr:cNvPicPr>
      </xdr:nvPicPr>
      <xdr:blipFill>
        <a:blip r:embed="rId1"/>
        <a:stretch>
          <a:fillRect/>
        </a:stretch>
      </xdr:blipFill>
      <xdr:spPr>
        <a:xfrm>
          <a:off x="333375" y="38385750"/>
          <a:ext cx="1247775" cy="1060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324"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325"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2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27"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2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329"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330"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3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332"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333"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334"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123825</xdr:rowOff>
    </xdr:to>
    <xdr:pic>
      <xdr:nvPicPr>
        <xdr:cNvPr id="3335" name="Picture 8182" descr="clip_image9318"/>
        <xdr:cNvPicPr>
          <a:picLocks noChangeAspect="1"/>
        </xdr:cNvPicPr>
      </xdr:nvPicPr>
      <xdr:blipFill>
        <a:blip r:embed="rId1"/>
        <a:stretch>
          <a:fillRect/>
        </a:stretch>
      </xdr:blipFill>
      <xdr:spPr>
        <a:xfrm>
          <a:off x="5211445" y="38385750"/>
          <a:ext cx="15875" cy="32385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336"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337"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338"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339"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40"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341"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4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343"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4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345"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34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4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4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4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350"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5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352"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353"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354"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355"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356"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357"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358"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5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360"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361"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362"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363"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364"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6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157480</xdr:rowOff>
    </xdr:to>
    <xdr:pic>
      <xdr:nvPicPr>
        <xdr:cNvPr id="3366" name="Picture 8182" descr="clip_image9318"/>
        <xdr:cNvPicPr>
          <a:picLocks noChangeAspect="1"/>
        </xdr:cNvPicPr>
      </xdr:nvPicPr>
      <xdr:blipFill>
        <a:blip r:embed="rId1"/>
        <a:stretch>
          <a:fillRect/>
        </a:stretch>
      </xdr:blipFill>
      <xdr:spPr>
        <a:xfrm>
          <a:off x="5211445" y="38385750"/>
          <a:ext cx="15875" cy="35750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367"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6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369"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370"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61</xdr:row>
      <xdr:rowOff>128270</xdr:rowOff>
    </xdr:to>
    <xdr:pic>
      <xdr:nvPicPr>
        <xdr:cNvPr id="3371" name="Picture 8182" descr="clip_image9318"/>
        <xdr:cNvPicPr>
          <a:picLocks noChangeAspect="1"/>
        </xdr:cNvPicPr>
      </xdr:nvPicPr>
      <xdr:blipFill>
        <a:blip r:embed="rId1"/>
        <a:stretch>
          <a:fillRect/>
        </a:stretch>
      </xdr:blipFill>
      <xdr:spPr>
        <a:xfrm>
          <a:off x="5201920" y="38385750"/>
          <a:ext cx="15875" cy="128270"/>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146050</xdr:rowOff>
    </xdr:to>
    <xdr:pic>
      <xdr:nvPicPr>
        <xdr:cNvPr id="3372" name="Picture 8182" descr="clip_image9318"/>
        <xdr:cNvPicPr>
          <a:picLocks noChangeAspect="1"/>
        </xdr:cNvPicPr>
      </xdr:nvPicPr>
      <xdr:blipFill>
        <a:blip r:embed="rId1"/>
        <a:stretch>
          <a:fillRect/>
        </a:stretch>
      </xdr:blipFill>
      <xdr:spPr>
        <a:xfrm>
          <a:off x="5201920" y="38385750"/>
          <a:ext cx="15875" cy="3460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134620</xdr:rowOff>
    </xdr:to>
    <xdr:pic>
      <xdr:nvPicPr>
        <xdr:cNvPr id="3373" name="Picture 8182" descr="clip_image9318"/>
        <xdr:cNvPicPr>
          <a:picLocks noChangeAspect="1"/>
        </xdr:cNvPicPr>
      </xdr:nvPicPr>
      <xdr:blipFill>
        <a:blip r:embed="rId1"/>
        <a:stretch>
          <a:fillRect/>
        </a:stretch>
      </xdr:blipFill>
      <xdr:spPr>
        <a:xfrm>
          <a:off x="5201920"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374"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7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7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37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7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7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80"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8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382"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8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8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8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38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8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8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389"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390"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9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9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393"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39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9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396"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39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398"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399"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00"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0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162560</xdr:rowOff>
    </xdr:to>
    <xdr:pic>
      <xdr:nvPicPr>
        <xdr:cNvPr id="3402" name="Picture 8182" descr="clip_image9318"/>
        <xdr:cNvPicPr>
          <a:picLocks noChangeAspect="1"/>
        </xdr:cNvPicPr>
      </xdr:nvPicPr>
      <xdr:blipFill>
        <a:blip r:embed="rId1"/>
        <a:stretch>
          <a:fillRect/>
        </a:stretch>
      </xdr:blipFill>
      <xdr:spPr>
        <a:xfrm>
          <a:off x="5211445" y="38385750"/>
          <a:ext cx="15875" cy="36258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123825</xdr:rowOff>
    </xdr:to>
    <xdr:pic>
      <xdr:nvPicPr>
        <xdr:cNvPr id="3403" name="Picture 8182" descr="clip_image9318"/>
        <xdr:cNvPicPr>
          <a:picLocks noChangeAspect="1"/>
        </xdr:cNvPicPr>
      </xdr:nvPicPr>
      <xdr:blipFill>
        <a:blip r:embed="rId1"/>
        <a:stretch>
          <a:fillRect/>
        </a:stretch>
      </xdr:blipFill>
      <xdr:spPr>
        <a:xfrm>
          <a:off x="5211445" y="38385750"/>
          <a:ext cx="15875" cy="32385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0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0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406"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407"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0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0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410"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411"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1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413"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414"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415"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123825</xdr:rowOff>
    </xdr:to>
    <xdr:pic>
      <xdr:nvPicPr>
        <xdr:cNvPr id="3416" name="Picture 8182" descr="clip_image9318"/>
        <xdr:cNvPicPr>
          <a:picLocks noChangeAspect="1"/>
        </xdr:cNvPicPr>
      </xdr:nvPicPr>
      <xdr:blipFill>
        <a:blip r:embed="rId1"/>
        <a:stretch>
          <a:fillRect/>
        </a:stretch>
      </xdr:blipFill>
      <xdr:spPr>
        <a:xfrm>
          <a:off x="5211445" y="38385750"/>
          <a:ext cx="15875" cy="32385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417"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418"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419"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420"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2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22"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2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2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425"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2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2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2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429"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3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31"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3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33"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3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3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36"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437"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3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39"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4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441"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4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43"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4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4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446"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157480</xdr:rowOff>
    </xdr:to>
    <xdr:pic>
      <xdr:nvPicPr>
        <xdr:cNvPr id="3447" name="Picture 8182" descr="clip_image9318"/>
        <xdr:cNvPicPr>
          <a:picLocks noChangeAspect="1"/>
        </xdr:cNvPicPr>
      </xdr:nvPicPr>
      <xdr:blipFill>
        <a:blip r:embed="rId1"/>
        <a:stretch>
          <a:fillRect/>
        </a:stretch>
      </xdr:blipFill>
      <xdr:spPr>
        <a:xfrm>
          <a:off x="5211445" y="38385750"/>
          <a:ext cx="15875" cy="35750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157480</xdr:rowOff>
    </xdr:to>
    <xdr:pic>
      <xdr:nvPicPr>
        <xdr:cNvPr id="3448" name="Picture 8182" descr="clip_image9318"/>
        <xdr:cNvPicPr>
          <a:picLocks noChangeAspect="1"/>
        </xdr:cNvPicPr>
      </xdr:nvPicPr>
      <xdr:blipFill>
        <a:blip r:embed="rId1"/>
        <a:stretch>
          <a:fillRect/>
        </a:stretch>
      </xdr:blipFill>
      <xdr:spPr>
        <a:xfrm>
          <a:off x="5211445" y="38385750"/>
          <a:ext cx="15875" cy="35750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4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45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451"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61</xdr:row>
      <xdr:rowOff>117475</xdr:rowOff>
    </xdr:to>
    <xdr:pic>
      <xdr:nvPicPr>
        <xdr:cNvPr id="3452" name="Picture 8182" descr="clip_image9318"/>
        <xdr:cNvPicPr>
          <a:picLocks noChangeAspect="1"/>
        </xdr:cNvPicPr>
      </xdr:nvPicPr>
      <xdr:blipFill>
        <a:blip r:embed="rId1"/>
        <a:stretch>
          <a:fillRect/>
        </a:stretch>
      </xdr:blipFill>
      <xdr:spPr>
        <a:xfrm>
          <a:off x="5201920"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157480</xdr:rowOff>
    </xdr:to>
    <xdr:pic>
      <xdr:nvPicPr>
        <xdr:cNvPr id="3453" name="Picture 8182" descr="clip_image9318"/>
        <xdr:cNvPicPr>
          <a:picLocks noChangeAspect="1"/>
        </xdr:cNvPicPr>
      </xdr:nvPicPr>
      <xdr:blipFill>
        <a:blip r:embed="rId1"/>
        <a:stretch>
          <a:fillRect/>
        </a:stretch>
      </xdr:blipFill>
      <xdr:spPr>
        <a:xfrm>
          <a:off x="5201920" y="38385750"/>
          <a:ext cx="15875" cy="35750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134620</xdr:rowOff>
    </xdr:to>
    <xdr:pic>
      <xdr:nvPicPr>
        <xdr:cNvPr id="3454" name="Picture 8182" descr="clip_image9318"/>
        <xdr:cNvPicPr>
          <a:picLocks noChangeAspect="1"/>
        </xdr:cNvPicPr>
      </xdr:nvPicPr>
      <xdr:blipFill>
        <a:blip r:embed="rId1"/>
        <a:stretch>
          <a:fillRect/>
        </a:stretch>
      </xdr:blipFill>
      <xdr:spPr>
        <a:xfrm>
          <a:off x="5201920"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5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456"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123825</xdr:rowOff>
    </xdr:to>
    <xdr:pic>
      <xdr:nvPicPr>
        <xdr:cNvPr id="3457" name="Picture 8182" descr="clip_image9318"/>
        <xdr:cNvPicPr>
          <a:picLocks noChangeAspect="1"/>
        </xdr:cNvPicPr>
      </xdr:nvPicPr>
      <xdr:blipFill>
        <a:blip r:embed="rId1"/>
        <a:stretch>
          <a:fillRect/>
        </a:stretch>
      </xdr:blipFill>
      <xdr:spPr>
        <a:xfrm>
          <a:off x="5211445" y="38385750"/>
          <a:ext cx="15875" cy="32385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458"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5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60"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6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62"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6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6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6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466"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6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6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6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7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71"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7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73"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7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475"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476"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77"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478"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79"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8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8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8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83"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484"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485"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8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487"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8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8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490"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91"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9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93"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49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495"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496"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97"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49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162560</xdr:rowOff>
    </xdr:to>
    <xdr:pic>
      <xdr:nvPicPr>
        <xdr:cNvPr id="3499" name="Picture 8182" descr="clip_image9318"/>
        <xdr:cNvPicPr>
          <a:picLocks noChangeAspect="1"/>
        </xdr:cNvPicPr>
      </xdr:nvPicPr>
      <xdr:blipFill>
        <a:blip r:embed="rId1"/>
        <a:stretch>
          <a:fillRect/>
        </a:stretch>
      </xdr:blipFill>
      <xdr:spPr>
        <a:xfrm>
          <a:off x="5211445" y="38385750"/>
          <a:ext cx="15875" cy="36258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123825</xdr:rowOff>
    </xdr:to>
    <xdr:pic>
      <xdr:nvPicPr>
        <xdr:cNvPr id="3500" name="Picture 8182" descr="clip_image9318"/>
        <xdr:cNvPicPr>
          <a:picLocks noChangeAspect="1"/>
        </xdr:cNvPicPr>
      </xdr:nvPicPr>
      <xdr:blipFill>
        <a:blip r:embed="rId1"/>
        <a:stretch>
          <a:fillRect/>
        </a:stretch>
      </xdr:blipFill>
      <xdr:spPr>
        <a:xfrm>
          <a:off x="5211445" y="38385750"/>
          <a:ext cx="15875" cy="32385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0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0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503"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504"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0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0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507"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508"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0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510"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511"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512"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123825</xdr:rowOff>
    </xdr:to>
    <xdr:pic>
      <xdr:nvPicPr>
        <xdr:cNvPr id="3513" name="Picture 8182" descr="clip_image9318"/>
        <xdr:cNvPicPr>
          <a:picLocks noChangeAspect="1"/>
        </xdr:cNvPicPr>
      </xdr:nvPicPr>
      <xdr:blipFill>
        <a:blip r:embed="rId1"/>
        <a:stretch>
          <a:fillRect/>
        </a:stretch>
      </xdr:blipFill>
      <xdr:spPr>
        <a:xfrm>
          <a:off x="5211445" y="38385750"/>
          <a:ext cx="15875" cy="32385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514"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515"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516"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517"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1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19"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2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2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522"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2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2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2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526"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2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28"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2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30"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31"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3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33"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534"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3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3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3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538"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3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40"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4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4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543"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157480</xdr:rowOff>
    </xdr:to>
    <xdr:pic>
      <xdr:nvPicPr>
        <xdr:cNvPr id="3544" name="Picture 8182" descr="clip_image9318"/>
        <xdr:cNvPicPr>
          <a:picLocks noChangeAspect="1"/>
        </xdr:cNvPicPr>
      </xdr:nvPicPr>
      <xdr:blipFill>
        <a:blip r:embed="rId1"/>
        <a:stretch>
          <a:fillRect/>
        </a:stretch>
      </xdr:blipFill>
      <xdr:spPr>
        <a:xfrm>
          <a:off x="5211445" y="38385750"/>
          <a:ext cx="15875" cy="35750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157480</xdr:rowOff>
    </xdr:to>
    <xdr:pic>
      <xdr:nvPicPr>
        <xdr:cNvPr id="3545" name="Picture 8182" descr="clip_image9318"/>
        <xdr:cNvPicPr>
          <a:picLocks noChangeAspect="1"/>
        </xdr:cNvPicPr>
      </xdr:nvPicPr>
      <xdr:blipFill>
        <a:blip r:embed="rId1"/>
        <a:stretch>
          <a:fillRect/>
        </a:stretch>
      </xdr:blipFill>
      <xdr:spPr>
        <a:xfrm>
          <a:off x="5211445" y="38385750"/>
          <a:ext cx="15875" cy="35750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4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547"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548"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61</xdr:row>
      <xdr:rowOff>117475</xdr:rowOff>
    </xdr:to>
    <xdr:pic>
      <xdr:nvPicPr>
        <xdr:cNvPr id="3549" name="Picture 8182" descr="clip_image9318"/>
        <xdr:cNvPicPr>
          <a:picLocks noChangeAspect="1"/>
        </xdr:cNvPicPr>
      </xdr:nvPicPr>
      <xdr:blipFill>
        <a:blip r:embed="rId1"/>
        <a:stretch>
          <a:fillRect/>
        </a:stretch>
      </xdr:blipFill>
      <xdr:spPr>
        <a:xfrm>
          <a:off x="5201920"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157480</xdr:rowOff>
    </xdr:to>
    <xdr:pic>
      <xdr:nvPicPr>
        <xdr:cNvPr id="3550" name="Picture 8182" descr="clip_image9318"/>
        <xdr:cNvPicPr>
          <a:picLocks noChangeAspect="1"/>
        </xdr:cNvPicPr>
      </xdr:nvPicPr>
      <xdr:blipFill>
        <a:blip r:embed="rId1"/>
        <a:stretch>
          <a:fillRect/>
        </a:stretch>
      </xdr:blipFill>
      <xdr:spPr>
        <a:xfrm>
          <a:off x="5201920" y="38385750"/>
          <a:ext cx="15875" cy="35750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134620</xdr:rowOff>
    </xdr:to>
    <xdr:pic>
      <xdr:nvPicPr>
        <xdr:cNvPr id="3551" name="Picture 8182" descr="clip_image9318"/>
        <xdr:cNvPicPr>
          <a:picLocks noChangeAspect="1"/>
        </xdr:cNvPicPr>
      </xdr:nvPicPr>
      <xdr:blipFill>
        <a:blip r:embed="rId1"/>
        <a:stretch>
          <a:fillRect/>
        </a:stretch>
      </xdr:blipFill>
      <xdr:spPr>
        <a:xfrm>
          <a:off x="5201920"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5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553"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123825</xdr:rowOff>
    </xdr:to>
    <xdr:pic>
      <xdr:nvPicPr>
        <xdr:cNvPr id="3554" name="Picture 8182" descr="clip_image9318"/>
        <xdr:cNvPicPr>
          <a:picLocks noChangeAspect="1"/>
        </xdr:cNvPicPr>
      </xdr:nvPicPr>
      <xdr:blipFill>
        <a:blip r:embed="rId1"/>
        <a:stretch>
          <a:fillRect/>
        </a:stretch>
      </xdr:blipFill>
      <xdr:spPr>
        <a:xfrm>
          <a:off x="5211445" y="38385750"/>
          <a:ext cx="15875" cy="32385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555"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5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5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5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59"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6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6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6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563"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6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6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66"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6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68"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6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70"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71"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572"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573"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7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575"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7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7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7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7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80"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581"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582"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83"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584"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8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86"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587"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88"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8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90"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9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592"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593"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9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9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162560</xdr:rowOff>
    </xdr:to>
    <xdr:pic>
      <xdr:nvPicPr>
        <xdr:cNvPr id="3596" name="Picture 8182" descr="clip_image9318"/>
        <xdr:cNvPicPr>
          <a:picLocks noChangeAspect="1"/>
        </xdr:cNvPicPr>
      </xdr:nvPicPr>
      <xdr:blipFill>
        <a:blip r:embed="rId1"/>
        <a:stretch>
          <a:fillRect/>
        </a:stretch>
      </xdr:blipFill>
      <xdr:spPr>
        <a:xfrm>
          <a:off x="5211445" y="38385750"/>
          <a:ext cx="15875" cy="36258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123825</xdr:rowOff>
    </xdr:to>
    <xdr:pic>
      <xdr:nvPicPr>
        <xdr:cNvPr id="3597" name="Picture 8182" descr="clip_image9318"/>
        <xdr:cNvPicPr>
          <a:picLocks noChangeAspect="1"/>
        </xdr:cNvPicPr>
      </xdr:nvPicPr>
      <xdr:blipFill>
        <a:blip r:embed="rId1"/>
        <a:stretch>
          <a:fillRect/>
        </a:stretch>
      </xdr:blipFill>
      <xdr:spPr>
        <a:xfrm>
          <a:off x="5211445" y="38385750"/>
          <a:ext cx="15875" cy="32385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59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59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600"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601"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0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0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604"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605"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06"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607"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608"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609"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123825</xdr:rowOff>
    </xdr:to>
    <xdr:pic>
      <xdr:nvPicPr>
        <xdr:cNvPr id="3610" name="Picture 8182" descr="clip_image9318"/>
        <xdr:cNvPicPr>
          <a:picLocks noChangeAspect="1"/>
        </xdr:cNvPicPr>
      </xdr:nvPicPr>
      <xdr:blipFill>
        <a:blip r:embed="rId1"/>
        <a:stretch>
          <a:fillRect/>
        </a:stretch>
      </xdr:blipFill>
      <xdr:spPr>
        <a:xfrm>
          <a:off x="5211445" y="38385750"/>
          <a:ext cx="15875" cy="32385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611"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612"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613"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614"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1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1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1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1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619"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2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21"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2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623"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2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25"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2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27"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28"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2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30"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631"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3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33"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3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635"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3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3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3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3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640"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157480</xdr:rowOff>
    </xdr:to>
    <xdr:pic>
      <xdr:nvPicPr>
        <xdr:cNvPr id="3641" name="Picture 8182" descr="clip_image9318"/>
        <xdr:cNvPicPr>
          <a:picLocks noChangeAspect="1"/>
        </xdr:cNvPicPr>
      </xdr:nvPicPr>
      <xdr:blipFill>
        <a:blip r:embed="rId1"/>
        <a:stretch>
          <a:fillRect/>
        </a:stretch>
      </xdr:blipFill>
      <xdr:spPr>
        <a:xfrm>
          <a:off x="5211445" y="38385750"/>
          <a:ext cx="15875" cy="35750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157480</xdr:rowOff>
    </xdr:to>
    <xdr:pic>
      <xdr:nvPicPr>
        <xdr:cNvPr id="3642" name="Picture 8182" descr="clip_image9318"/>
        <xdr:cNvPicPr>
          <a:picLocks noChangeAspect="1"/>
        </xdr:cNvPicPr>
      </xdr:nvPicPr>
      <xdr:blipFill>
        <a:blip r:embed="rId1"/>
        <a:stretch>
          <a:fillRect/>
        </a:stretch>
      </xdr:blipFill>
      <xdr:spPr>
        <a:xfrm>
          <a:off x="5211445" y="38385750"/>
          <a:ext cx="15875" cy="35750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4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644"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645"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61</xdr:row>
      <xdr:rowOff>117475</xdr:rowOff>
    </xdr:to>
    <xdr:pic>
      <xdr:nvPicPr>
        <xdr:cNvPr id="3646" name="Picture 8182" descr="clip_image9318"/>
        <xdr:cNvPicPr>
          <a:picLocks noChangeAspect="1"/>
        </xdr:cNvPicPr>
      </xdr:nvPicPr>
      <xdr:blipFill>
        <a:blip r:embed="rId1"/>
        <a:stretch>
          <a:fillRect/>
        </a:stretch>
      </xdr:blipFill>
      <xdr:spPr>
        <a:xfrm>
          <a:off x="5201920"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157480</xdr:rowOff>
    </xdr:to>
    <xdr:pic>
      <xdr:nvPicPr>
        <xdr:cNvPr id="3647" name="Picture 8182" descr="clip_image9318"/>
        <xdr:cNvPicPr>
          <a:picLocks noChangeAspect="1"/>
        </xdr:cNvPicPr>
      </xdr:nvPicPr>
      <xdr:blipFill>
        <a:blip r:embed="rId1"/>
        <a:stretch>
          <a:fillRect/>
        </a:stretch>
      </xdr:blipFill>
      <xdr:spPr>
        <a:xfrm>
          <a:off x="5201920" y="38385750"/>
          <a:ext cx="15875" cy="35750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134620</xdr:rowOff>
    </xdr:to>
    <xdr:pic>
      <xdr:nvPicPr>
        <xdr:cNvPr id="3648" name="Picture 8182" descr="clip_image9318"/>
        <xdr:cNvPicPr>
          <a:picLocks noChangeAspect="1"/>
        </xdr:cNvPicPr>
      </xdr:nvPicPr>
      <xdr:blipFill>
        <a:blip r:embed="rId1"/>
        <a:stretch>
          <a:fillRect/>
        </a:stretch>
      </xdr:blipFill>
      <xdr:spPr>
        <a:xfrm>
          <a:off x="5201920"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4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650"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123825</xdr:rowOff>
    </xdr:to>
    <xdr:pic>
      <xdr:nvPicPr>
        <xdr:cNvPr id="3651" name="Picture 8182" descr="clip_image9318"/>
        <xdr:cNvPicPr>
          <a:picLocks noChangeAspect="1"/>
        </xdr:cNvPicPr>
      </xdr:nvPicPr>
      <xdr:blipFill>
        <a:blip r:embed="rId1"/>
        <a:stretch>
          <a:fillRect/>
        </a:stretch>
      </xdr:blipFill>
      <xdr:spPr>
        <a:xfrm>
          <a:off x="5211445" y="38385750"/>
          <a:ext cx="15875" cy="32385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652"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5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5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5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5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5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5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5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660"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61"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6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63"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6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65"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6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67"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68"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669"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67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7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672"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73"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7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7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7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7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678"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679"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68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681"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8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683"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8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685"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686"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87"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8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689"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690"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691"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9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693"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694"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695"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696"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69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69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699"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00"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701"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02"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0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0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0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0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0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08"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0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710"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11"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1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713"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1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1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16"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717"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1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719"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2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2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157480</xdr:rowOff>
    </xdr:to>
    <xdr:pic>
      <xdr:nvPicPr>
        <xdr:cNvPr id="3722" name="Picture 8182" descr="clip_image9318"/>
        <xdr:cNvPicPr>
          <a:picLocks noChangeAspect="1"/>
        </xdr:cNvPicPr>
      </xdr:nvPicPr>
      <xdr:blipFill>
        <a:blip r:embed="rId1"/>
        <a:stretch>
          <a:fillRect/>
        </a:stretch>
      </xdr:blipFill>
      <xdr:spPr>
        <a:xfrm>
          <a:off x="5211445" y="38385750"/>
          <a:ext cx="15875" cy="35750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723"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2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25"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2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61</xdr:row>
      <xdr:rowOff>128270</xdr:rowOff>
    </xdr:to>
    <xdr:pic>
      <xdr:nvPicPr>
        <xdr:cNvPr id="3727" name="Picture 8182" descr="clip_image9318"/>
        <xdr:cNvPicPr>
          <a:picLocks noChangeAspect="1"/>
        </xdr:cNvPicPr>
      </xdr:nvPicPr>
      <xdr:blipFill>
        <a:blip r:embed="rId1"/>
        <a:stretch>
          <a:fillRect/>
        </a:stretch>
      </xdr:blipFill>
      <xdr:spPr>
        <a:xfrm>
          <a:off x="5201920" y="38385750"/>
          <a:ext cx="15875" cy="128270"/>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146050</xdr:rowOff>
    </xdr:to>
    <xdr:pic>
      <xdr:nvPicPr>
        <xdr:cNvPr id="3728" name="Picture 8182" descr="clip_image9318"/>
        <xdr:cNvPicPr>
          <a:picLocks noChangeAspect="1"/>
        </xdr:cNvPicPr>
      </xdr:nvPicPr>
      <xdr:blipFill>
        <a:blip r:embed="rId1"/>
        <a:stretch>
          <a:fillRect/>
        </a:stretch>
      </xdr:blipFill>
      <xdr:spPr>
        <a:xfrm>
          <a:off x="5201920" y="38385750"/>
          <a:ext cx="15875" cy="3460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134620</xdr:rowOff>
    </xdr:to>
    <xdr:pic>
      <xdr:nvPicPr>
        <xdr:cNvPr id="3729" name="Picture 8182" descr="clip_image9318"/>
        <xdr:cNvPicPr>
          <a:picLocks noChangeAspect="1"/>
        </xdr:cNvPicPr>
      </xdr:nvPicPr>
      <xdr:blipFill>
        <a:blip r:embed="rId1"/>
        <a:stretch>
          <a:fillRect/>
        </a:stretch>
      </xdr:blipFill>
      <xdr:spPr>
        <a:xfrm>
          <a:off x="5201920"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3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3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3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33"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3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35"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36"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3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38"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3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4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4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42"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4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44"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45"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746"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47"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4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749"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50"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5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5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5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5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755"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56"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57"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162560</xdr:rowOff>
    </xdr:to>
    <xdr:pic>
      <xdr:nvPicPr>
        <xdr:cNvPr id="3758" name="Picture 8182" descr="clip_image9318"/>
        <xdr:cNvPicPr>
          <a:picLocks noChangeAspect="1"/>
        </xdr:cNvPicPr>
      </xdr:nvPicPr>
      <xdr:blipFill>
        <a:blip r:embed="rId1"/>
        <a:stretch>
          <a:fillRect/>
        </a:stretch>
      </xdr:blipFill>
      <xdr:spPr>
        <a:xfrm>
          <a:off x="5211445" y="38385750"/>
          <a:ext cx="15875" cy="36258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759"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6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6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762"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763"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6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6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766"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767"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6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6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770"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771"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772"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73"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774"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775"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776"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77"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78"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7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8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8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8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83"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8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8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8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8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8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89"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90"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9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792"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93"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9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95"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9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797"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79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799"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0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01"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0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168275</xdr:rowOff>
    </xdr:to>
    <xdr:pic>
      <xdr:nvPicPr>
        <xdr:cNvPr id="3803" name="Picture 8182" descr="clip_image9318"/>
        <xdr:cNvPicPr>
          <a:picLocks noChangeAspect="1"/>
        </xdr:cNvPicPr>
      </xdr:nvPicPr>
      <xdr:blipFill>
        <a:blip r:embed="rId1"/>
        <a:stretch>
          <a:fillRect/>
        </a:stretch>
      </xdr:blipFill>
      <xdr:spPr>
        <a:xfrm>
          <a:off x="5211445" y="38385750"/>
          <a:ext cx="15875" cy="36830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157480</xdr:rowOff>
    </xdr:to>
    <xdr:pic>
      <xdr:nvPicPr>
        <xdr:cNvPr id="3804" name="Picture 8182" descr="clip_image9318"/>
        <xdr:cNvPicPr>
          <a:picLocks noChangeAspect="1"/>
        </xdr:cNvPicPr>
      </xdr:nvPicPr>
      <xdr:blipFill>
        <a:blip r:embed="rId1"/>
        <a:stretch>
          <a:fillRect/>
        </a:stretch>
      </xdr:blipFill>
      <xdr:spPr>
        <a:xfrm>
          <a:off x="5211445" y="38385750"/>
          <a:ext cx="15875" cy="35750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0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06"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807"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61</xdr:row>
      <xdr:rowOff>117475</xdr:rowOff>
    </xdr:to>
    <xdr:pic>
      <xdr:nvPicPr>
        <xdr:cNvPr id="3808" name="Picture 8182" descr="clip_image9318"/>
        <xdr:cNvPicPr>
          <a:picLocks noChangeAspect="1"/>
        </xdr:cNvPicPr>
      </xdr:nvPicPr>
      <xdr:blipFill>
        <a:blip r:embed="rId1"/>
        <a:stretch>
          <a:fillRect/>
        </a:stretch>
      </xdr:blipFill>
      <xdr:spPr>
        <a:xfrm>
          <a:off x="5201920"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157480</xdr:rowOff>
    </xdr:to>
    <xdr:pic>
      <xdr:nvPicPr>
        <xdr:cNvPr id="3809" name="Picture 8182" descr="clip_image9318"/>
        <xdr:cNvPicPr>
          <a:picLocks noChangeAspect="1"/>
        </xdr:cNvPicPr>
      </xdr:nvPicPr>
      <xdr:blipFill>
        <a:blip r:embed="rId1"/>
        <a:stretch>
          <a:fillRect/>
        </a:stretch>
      </xdr:blipFill>
      <xdr:spPr>
        <a:xfrm>
          <a:off x="5201920" y="38385750"/>
          <a:ext cx="15875" cy="35750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134620</xdr:rowOff>
    </xdr:to>
    <xdr:pic>
      <xdr:nvPicPr>
        <xdr:cNvPr id="3810" name="Picture 8182" descr="clip_image9318"/>
        <xdr:cNvPicPr>
          <a:picLocks noChangeAspect="1"/>
        </xdr:cNvPicPr>
      </xdr:nvPicPr>
      <xdr:blipFill>
        <a:blip r:embed="rId1"/>
        <a:stretch>
          <a:fillRect/>
        </a:stretch>
      </xdr:blipFill>
      <xdr:spPr>
        <a:xfrm>
          <a:off x="5201920"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1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812"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813"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1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1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1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1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18"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1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2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2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822"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23"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2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2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2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2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2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29"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30"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831"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32"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33"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834"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35"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3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37"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3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39"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840"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41"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42"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843"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44"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4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846"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4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4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4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5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51"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852"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53"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5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162560</xdr:rowOff>
    </xdr:to>
    <xdr:pic>
      <xdr:nvPicPr>
        <xdr:cNvPr id="3855" name="Picture 8182" descr="clip_image9318"/>
        <xdr:cNvPicPr>
          <a:picLocks noChangeAspect="1"/>
        </xdr:cNvPicPr>
      </xdr:nvPicPr>
      <xdr:blipFill>
        <a:blip r:embed="rId1"/>
        <a:stretch>
          <a:fillRect/>
        </a:stretch>
      </xdr:blipFill>
      <xdr:spPr>
        <a:xfrm>
          <a:off x="5211445" y="38385750"/>
          <a:ext cx="15875" cy="36258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856"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57"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5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859"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860"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6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6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863"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864"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6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66"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867"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868"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869"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70"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871"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872"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873"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7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75"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7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77"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7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7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80"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8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8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8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8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8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86"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8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8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89"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90"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9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92"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9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94"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9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89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89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898"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89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168275</xdr:rowOff>
    </xdr:to>
    <xdr:pic>
      <xdr:nvPicPr>
        <xdr:cNvPr id="3900" name="Picture 8182" descr="clip_image9318"/>
        <xdr:cNvPicPr>
          <a:picLocks noChangeAspect="1"/>
        </xdr:cNvPicPr>
      </xdr:nvPicPr>
      <xdr:blipFill>
        <a:blip r:embed="rId1"/>
        <a:stretch>
          <a:fillRect/>
        </a:stretch>
      </xdr:blipFill>
      <xdr:spPr>
        <a:xfrm>
          <a:off x="5211445" y="38385750"/>
          <a:ext cx="15875" cy="36830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157480</xdr:rowOff>
    </xdr:to>
    <xdr:pic>
      <xdr:nvPicPr>
        <xdr:cNvPr id="3901" name="Picture 8182" descr="clip_image9318"/>
        <xdr:cNvPicPr>
          <a:picLocks noChangeAspect="1"/>
        </xdr:cNvPicPr>
      </xdr:nvPicPr>
      <xdr:blipFill>
        <a:blip r:embed="rId1"/>
        <a:stretch>
          <a:fillRect/>
        </a:stretch>
      </xdr:blipFill>
      <xdr:spPr>
        <a:xfrm>
          <a:off x="5211445" y="38385750"/>
          <a:ext cx="15875" cy="35750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0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03"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3904"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61</xdr:row>
      <xdr:rowOff>117475</xdr:rowOff>
    </xdr:to>
    <xdr:pic>
      <xdr:nvPicPr>
        <xdr:cNvPr id="3905" name="Picture 8182" descr="clip_image9318"/>
        <xdr:cNvPicPr>
          <a:picLocks noChangeAspect="1"/>
        </xdr:cNvPicPr>
      </xdr:nvPicPr>
      <xdr:blipFill>
        <a:blip r:embed="rId1"/>
        <a:stretch>
          <a:fillRect/>
        </a:stretch>
      </xdr:blipFill>
      <xdr:spPr>
        <a:xfrm>
          <a:off x="5201920"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157480</xdr:rowOff>
    </xdr:to>
    <xdr:pic>
      <xdr:nvPicPr>
        <xdr:cNvPr id="3906" name="Picture 8182" descr="clip_image9318"/>
        <xdr:cNvPicPr>
          <a:picLocks noChangeAspect="1"/>
        </xdr:cNvPicPr>
      </xdr:nvPicPr>
      <xdr:blipFill>
        <a:blip r:embed="rId1"/>
        <a:stretch>
          <a:fillRect/>
        </a:stretch>
      </xdr:blipFill>
      <xdr:spPr>
        <a:xfrm>
          <a:off x="5201920" y="38385750"/>
          <a:ext cx="15875" cy="35750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134620</xdr:rowOff>
    </xdr:to>
    <xdr:pic>
      <xdr:nvPicPr>
        <xdr:cNvPr id="3907" name="Picture 8182" descr="clip_image9318"/>
        <xdr:cNvPicPr>
          <a:picLocks noChangeAspect="1"/>
        </xdr:cNvPicPr>
      </xdr:nvPicPr>
      <xdr:blipFill>
        <a:blip r:embed="rId1"/>
        <a:stretch>
          <a:fillRect/>
        </a:stretch>
      </xdr:blipFill>
      <xdr:spPr>
        <a:xfrm>
          <a:off x="5201920"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0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909"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910"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1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1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13"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1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15"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1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17"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1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919"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20"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2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2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2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2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2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26"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2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928"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29"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3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931"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32"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3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34"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3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36"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937"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38"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39"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940"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41"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4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943"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4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4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46"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47"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48"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949"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5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5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162560</xdr:rowOff>
    </xdr:to>
    <xdr:pic>
      <xdr:nvPicPr>
        <xdr:cNvPr id="3952" name="Picture 8182" descr="clip_image9318"/>
        <xdr:cNvPicPr>
          <a:picLocks noChangeAspect="1"/>
        </xdr:cNvPicPr>
      </xdr:nvPicPr>
      <xdr:blipFill>
        <a:blip r:embed="rId1"/>
        <a:stretch>
          <a:fillRect/>
        </a:stretch>
      </xdr:blipFill>
      <xdr:spPr>
        <a:xfrm>
          <a:off x="5211445" y="38385750"/>
          <a:ext cx="15875" cy="36258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953"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54"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5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956"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3957"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5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5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960"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961"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62"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63"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964"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965"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966"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67"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968"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122555</xdr:rowOff>
    </xdr:to>
    <xdr:pic>
      <xdr:nvPicPr>
        <xdr:cNvPr id="3969" name="Picture 8182" descr="clip_image9318"/>
        <xdr:cNvPicPr>
          <a:picLocks noChangeAspect="1"/>
        </xdr:cNvPicPr>
      </xdr:nvPicPr>
      <xdr:blipFill>
        <a:blip r:embed="rId1"/>
        <a:stretch>
          <a:fillRect/>
        </a:stretch>
      </xdr:blipFill>
      <xdr:spPr>
        <a:xfrm>
          <a:off x="5211445" y="38385750"/>
          <a:ext cx="15875" cy="12255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3970"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7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72"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7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74"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7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76"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7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7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7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8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81"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8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83"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8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85"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86"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87"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8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89"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9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91"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9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3993"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94"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3995"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3996"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168275</xdr:rowOff>
    </xdr:to>
    <xdr:pic>
      <xdr:nvPicPr>
        <xdr:cNvPr id="3997" name="Picture 8182" descr="clip_image9318"/>
        <xdr:cNvPicPr>
          <a:picLocks noChangeAspect="1"/>
        </xdr:cNvPicPr>
      </xdr:nvPicPr>
      <xdr:blipFill>
        <a:blip r:embed="rId1"/>
        <a:stretch>
          <a:fillRect/>
        </a:stretch>
      </xdr:blipFill>
      <xdr:spPr>
        <a:xfrm>
          <a:off x="5211445" y="38385750"/>
          <a:ext cx="15875" cy="36830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157480</xdr:rowOff>
    </xdr:to>
    <xdr:pic>
      <xdr:nvPicPr>
        <xdr:cNvPr id="3998" name="Picture 8182" descr="clip_image9318"/>
        <xdr:cNvPicPr>
          <a:picLocks noChangeAspect="1"/>
        </xdr:cNvPicPr>
      </xdr:nvPicPr>
      <xdr:blipFill>
        <a:blip r:embed="rId1"/>
        <a:stretch>
          <a:fillRect/>
        </a:stretch>
      </xdr:blipFill>
      <xdr:spPr>
        <a:xfrm>
          <a:off x="5211445" y="38385750"/>
          <a:ext cx="15875" cy="35750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399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4000"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117475</xdr:rowOff>
    </xdr:to>
    <xdr:pic>
      <xdr:nvPicPr>
        <xdr:cNvPr id="4001" name="Picture 8182" descr="clip_image9318"/>
        <xdr:cNvPicPr>
          <a:picLocks noChangeAspect="1"/>
        </xdr:cNvPicPr>
      </xdr:nvPicPr>
      <xdr:blipFill>
        <a:blip r:embed="rId1"/>
        <a:stretch>
          <a:fillRect/>
        </a:stretch>
      </xdr:blipFill>
      <xdr:spPr>
        <a:xfrm>
          <a:off x="5211445"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61</xdr:row>
      <xdr:rowOff>117475</xdr:rowOff>
    </xdr:to>
    <xdr:pic>
      <xdr:nvPicPr>
        <xdr:cNvPr id="4002" name="Picture 8182" descr="clip_image9318"/>
        <xdr:cNvPicPr>
          <a:picLocks noChangeAspect="1"/>
        </xdr:cNvPicPr>
      </xdr:nvPicPr>
      <xdr:blipFill>
        <a:blip r:embed="rId1"/>
        <a:stretch>
          <a:fillRect/>
        </a:stretch>
      </xdr:blipFill>
      <xdr:spPr>
        <a:xfrm>
          <a:off x="5201920" y="38385750"/>
          <a:ext cx="15875" cy="11747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157480</xdr:rowOff>
    </xdr:to>
    <xdr:pic>
      <xdr:nvPicPr>
        <xdr:cNvPr id="4003" name="Picture 8182" descr="clip_image9318"/>
        <xdr:cNvPicPr>
          <a:picLocks noChangeAspect="1"/>
        </xdr:cNvPicPr>
      </xdr:nvPicPr>
      <xdr:blipFill>
        <a:blip r:embed="rId1"/>
        <a:stretch>
          <a:fillRect/>
        </a:stretch>
      </xdr:blipFill>
      <xdr:spPr>
        <a:xfrm>
          <a:off x="5201920" y="38385750"/>
          <a:ext cx="15875" cy="357505"/>
        </a:xfrm>
        <a:prstGeom prst="rect">
          <a:avLst/>
        </a:prstGeom>
        <a:noFill/>
        <a:ln w="9525">
          <a:noFill/>
        </a:ln>
      </xdr:spPr>
    </xdr:pic>
    <xdr:clientData/>
  </xdr:twoCellAnchor>
  <xdr:twoCellAnchor editAs="oneCell">
    <xdr:from>
      <xdr:col>5</xdr:col>
      <xdr:colOff>610870</xdr:colOff>
      <xdr:row>61</xdr:row>
      <xdr:rowOff>0</xdr:rowOff>
    </xdr:from>
    <xdr:to>
      <xdr:col>5</xdr:col>
      <xdr:colOff>626745</xdr:colOff>
      <xdr:row>62</xdr:row>
      <xdr:rowOff>134620</xdr:rowOff>
    </xdr:to>
    <xdr:pic>
      <xdr:nvPicPr>
        <xdr:cNvPr id="4004" name="Picture 8182" descr="clip_image9318"/>
        <xdr:cNvPicPr>
          <a:picLocks noChangeAspect="1"/>
        </xdr:cNvPicPr>
      </xdr:nvPicPr>
      <xdr:blipFill>
        <a:blip r:embed="rId1"/>
        <a:stretch>
          <a:fillRect/>
        </a:stretch>
      </xdr:blipFill>
      <xdr:spPr>
        <a:xfrm>
          <a:off x="5201920"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400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4006"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140335</xdr:rowOff>
    </xdr:to>
    <xdr:pic>
      <xdr:nvPicPr>
        <xdr:cNvPr id="4007" name="Picture 8182" descr="clip_image9318"/>
        <xdr:cNvPicPr>
          <a:picLocks noChangeAspect="1"/>
        </xdr:cNvPicPr>
      </xdr:nvPicPr>
      <xdr:blipFill>
        <a:blip r:embed="rId1"/>
        <a:stretch>
          <a:fillRect/>
        </a:stretch>
      </xdr:blipFill>
      <xdr:spPr>
        <a:xfrm>
          <a:off x="5211445" y="38385750"/>
          <a:ext cx="15875" cy="3403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4008"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4009"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4010"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4011"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4012"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4013"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4014"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4015"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4016"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4017"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4018"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111760</xdr:rowOff>
    </xdr:to>
    <xdr:pic>
      <xdr:nvPicPr>
        <xdr:cNvPr id="4019" name="Picture 8182" descr="clip_image9318"/>
        <xdr:cNvPicPr>
          <a:picLocks noChangeAspect="1"/>
        </xdr:cNvPicPr>
      </xdr:nvPicPr>
      <xdr:blipFill>
        <a:blip r:embed="rId1"/>
        <a:stretch>
          <a:fillRect/>
        </a:stretch>
      </xdr:blipFill>
      <xdr:spPr>
        <a:xfrm>
          <a:off x="5211445" y="38385750"/>
          <a:ext cx="15875" cy="11176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402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4021"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402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4023"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4024"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4025"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4026"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4027"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4028"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4029"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4030"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4031"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134620</xdr:rowOff>
    </xdr:to>
    <xdr:pic>
      <xdr:nvPicPr>
        <xdr:cNvPr id="4032" name="Picture 8182" descr="clip_image9318"/>
        <xdr:cNvPicPr>
          <a:picLocks noChangeAspect="1"/>
        </xdr:cNvPicPr>
      </xdr:nvPicPr>
      <xdr:blipFill>
        <a:blip r:embed="rId1"/>
        <a:stretch>
          <a:fillRect/>
        </a:stretch>
      </xdr:blipFill>
      <xdr:spPr>
        <a:xfrm>
          <a:off x="5211445" y="38385750"/>
          <a:ext cx="15875" cy="33464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128270</xdr:rowOff>
    </xdr:to>
    <xdr:pic>
      <xdr:nvPicPr>
        <xdr:cNvPr id="4033" name="Picture 8182" descr="clip_image9318"/>
        <xdr:cNvPicPr>
          <a:picLocks noChangeAspect="1"/>
        </xdr:cNvPicPr>
      </xdr:nvPicPr>
      <xdr:blipFill>
        <a:blip r:embed="rId1"/>
        <a:stretch>
          <a:fillRect/>
        </a:stretch>
      </xdr:blipFill>
      <xdr:spPr>
        <a:xfrm>
          <a:off x="5211445" y="38385750"/>
          <a:ext cx="15875" cy="128270"/>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62</xdr:row>
      <xdr:rowOff>146050</xdr:rowOff>
    </xdr:to>
    <xdr:pic>
      <xdr:nvPicPr>
        <xdr:cNvPr id="4034" name="Picture 8182" descr="clip_image9318"/>
        <xdr:cNvPicPr>
          <a:picLocks noChangeAspect="1"/>
        </xdr:cNvPicPr>
      </xdr:nvPicPr>
      <xdr:blipFill>
        <a:blip r:embed="rId1"/>
        <a:stretch>
          <a:fillRect/>
        </a:stretch>
      </xdr:blipFill>
      <xdr:spPr>
        <a:xfrm>
          <a:off x="5211445" y="38385750"/>
          <a:ext cx="15875" cy="346075"/>
        </a:xfrm>
        <a:prstGeom prst="rect">
          <a:avLst/>
        </a:prstGeom>
        <a:noFill/>
        <a:ln w="9525">
          <a:noFill/>
        </a:ln>
      </xdr:spPr>
    </xdr:pic>
    <xdr:clientData/>
  </xdr:twoCellAnchor>
  <xdr:twoCellAnchor editAs="oneCell">
    <xdr:from>
      <xdr:col>5</xdr:col>
      <xdr:colOff>620395</xdr:colOff>
      <xdr:row>61</xdr:row>
      <xdr:rowOff>0</xdr:rowOff>
    </xdr:from>
    <xdr:to>
      <xdr:col>5</xdr:col>
      <xdr:colOff>636270</xdr:colOff>
      <xdr:row>61</xdr:row>
      <xdr:rowOff>100330</xdr:rowOff>
    </xdr:to>
    <xdr:pic>
      <xdr:nvPicPr>
        <xdr:cNvPr id="4035" name="Picture 8182" descr="clip_image9318"/>
        <xdr:cNvPicPr>
          <a:picLocks noChangeAspect="1"/>
        </xdr:cNvPicPr>
      </xdr:nvPicPr>
      <xdr:blipFill>
        <a:blip r:embed="rId1"/>
        <a:stretch>
          <a:fillRect/>
        </a:stretch>
      </xdr:blipFill>
      <xdr:spPr>
        <a:xfrm>
          <a:off x="5211445" y="38385750"/>
          <a:ext cx="15875" cy="10033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111760</xdr:rowOff>
    </xdr:to>
    <xdr:pic>
      <xdr:nvPicPr>
        <xdr:cNvPr id="4036" name="Picture 8182" descr="clip_image9318"/>
        <xdr:cNvPicPr>
          <a:picLocks noChangeAspect="1"/>
        </xdr:cNvPicPr>
      </xdr:nvPicPr>
      <xdr:blipFill>
        <a:blip r:embed="rId1"/>
        <a:stretch>
          <a:fillRect/>
        </a:stretch>
      </xdr:blipFill>
      <xdr:spPr>
        <a:xfrm>
          <a:off x="5211445" y="38385750"/>
          <a:ext cx="633095" cy="11176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37"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38"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39"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40"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41"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128270</xdr:rowOff>
    </xdr:to>
    <xdr:pic>
      <xdr:nvPicPr>
        <xdr:cNvPr id="4042" name="Picture 8182" descr="clip_image9318"/>
        <xdr:cNvPicPr>
          <a:picLocks noChangeAspect="1"/>
        </xdr:cNvPicPr>
      </xdr:nvPicPr>
      <xdr:blipFill>
        <a:blip r:embed="rId1"/>
        <a:stretch>
          <a:fillRect/>
        </a:stretch>
      </xdr:blipFill>
      <xdr:spPr>
        <a:xfrm>
          <a:off x="5211445" y="38385750"/>
          <a:ext cx="633095" cy="12827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43"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111760</xdr:rowOff>
    </xdr:to>
    <xdr:pic>
      <xdr:nvPicPr>
        <xdr:cNvPr id="4044" name="Picture 8182" descr="clip_image9318"/>
        <xdr:cNvPicPr>
          <a:picLocks noChangeAspect="1"/>
        </xdr:cNvPicPr>
      </xdr:nvPicPr>
      <xdr:blipFill>
        <a:blip r:embed="rId1"/>
        <a:stretch>
          <a:fillRect/>
        </a:stretch>
      </xdr:blipFill>
      <xdr:spPr>
        <a:xfrm>
          <a:off x="5211445" y="38385750"/>
          <a:ext cx="633095" cy="11176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117475</xdr:rowOff>
    </xdr:to>
    <xdr:pic>
      <xdr:nvPicPr>
        <xdr:cNvPr id="4045" name="Picture 8182" descr="clip_image9318"/>
        <xdr:cNvPicPr>
          <a:picLocks noChangeAspect="1"/>
        </xdr:cNvPicPr>
      </xdr:nvPicPr>
      <xdr:blipFill>
        <a:blip r:embed="rId1"/>
        <a:stretch>
          <a:fillRect/>
        </a:stretch>
      </xdr:blipFill>
      <xdr:spPr>
        <a:xfrm>
          <a:off x="5211445" y="38385750"/>
          <a:ext cx="633095" cy="1174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46"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128270</xdr:rowOff>
    </xdr:to>
    <xdr:pic>
      <xdr:nvPicPr>
        <xdr:cNvPr id="4047" name="Picture 8182" descr="clip_image9318"/>
        <xdr:cNvPicPr>
          <a:picLocks noChangeAspect="1"/>
        </xdr:cNvPicPr>
      </xdr:nvPicPr>
      <xdr:blipFill>
        <a:blip r:embed="rId1"/>
        <a:stretch>
          <a:fillRect/>
        </a:stretch>
      </xdr:blipFill>
      <xdr:spPr>
        <a:xfrm>
          <a:off x="5211445" y="38385750"/>
          <a:ext cx="633095" cy="12827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48"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117475</xdr:rowOff>
    </xdr:to>
    <xdr:pic>
      <xdr:nvPicPr>
        <xdr:cNvPr id="4049" name="Picture 8182" descr="clip_image9318"/>
        <xdr:cNvPicPr>
          <a:picLocks noChangeAspect="1"/>
        </xdr:cNvPicPr>
      </xdr:nvPicPr>
      <xdr:blipFill>
        <a:blip r:embed="rId1"/>
        <a:stretch>
          <a:fillRect/>
        </a:stretch>
      </xdr:blipFill>
      <xdr:spPr>
        <a:xfrm>
          <a:off x="5211445" y="38385750"/>
          <a:ext cx="633095" cy="1174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50"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128270</xdr:rowOff>
    </xdr:to>
    <xdr:pic>
      <xdr:nvPicPr>
        <xdr:cNvPr id="4051" name="Picture 8182" descr="clip_image9318"/>
        <xdr:cNvPicPr>
          <a:picLocks noChangeAspect="1"/>
        </xdr:cNvPicPr>
      </xdr:nvPicPr>
      <xdr:blipFill>
        <a:blip r:embed="rId1"/>
        <a:stretch>
          <a:fillRect/>
        </a:stretch>
      </xdr:blipFill>
      <xdr:spPr>
        <a:xfrm>
          <a:off x="5211445" y="38385750"/>
          <a:ext cx="633095" cy="12827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52"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111760</xdr:rowOff>
    </xdr:to>
    <xdr:pic>
      <xdr:nvPicPr>
        <xdr:cNvPr id="4053" name="Picture 8182" descr="clip_image9318"/>
        <xdr:cNvPicPr>
          <a:picLocks noChangeAspect="1"/>
        </xdr:cNvPicPr>
      </xdr:nvPicPr>
      <xdr:blipFill>
        <a:blip r:embed="rId1"/>
        <a:stretch>
          <a:fillRect/>
        </a:stretch>
      </xdr:blipFill>
      <xdr:spPr>
        <a:xfrm>
          <a:off x="5211445" y="38385750"/>
          <a:ext cx="633095" cy="11176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128270</xdr:rowOff>
    </xdr:to>
    <xdr:pic>
      <xdr:nvPicPr>
        <xdr:cNvPr id="4054" name="Picture 8182" descr="clip_image9318"/>
        <xdr:cNvPicPr>
          <a:picLocks noChangeAspect="1"/>
        </xdr:cNvPicPr>
      </xdr:nvPicPr>
      <xdr:blipFill>
        <a:blip r:embed="rId1"/>
        <a:stretch>
          <a:fillRect/>
        </a:stretch>
      </xdr:blipFill>
      <xdr:spPr>
        <a:xfrm>
          <a:off x="5211445" y="38385750"/>
          <a:ext cx="633095" cy="12827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55"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111760</xdr:rowOff>
    </xdr:to>
    <xdr:pic>
      <xdr:nvPicPr>
        <xdr:cNvPr id="4056" name="Picture 8182" descr="clip_image9318"/>
        <xdr:cNvPicPr>
          <a:picLocks noChangeAspect="1"/>
        </xdr:cNvPicPr>
      </xdr:nvPicPr>
      <xdr:blipFill>
        <a:blip r:embed="rId1"/>
        <a:stretch>
          <a:fillRect/>
        </a:stretch>
      </xdr:blipFill>
      <xdr:spPr>
        <a:xfrm>
          <a:off x="5211445" y="38385750"/>
          <a:ext cx="633095" cy="11176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117475</xdr:rowOff>
    </xdr:to>
    <xdr:pic>
      <xdr:nvPicPr>
        <xdr:cNvPr id="4057" name="Picture 8182" descr="clip_image9318"/>
        <xdr:cNvPicPr>
          <a:picLocks noChangeAspect="1"/>
        </xdr:cNvPicPr>
      </xdr:nvPicPr>
      <xdr:blipFill>
        <a:blip r:embed="rId1"/>
        <a:stretch>
          <a:fillRect/>
        </a:stretch>
      </xdr:blipFill>
      <xdr:spPr>
        <a:xfrm>
          <a:off x="5211445" y="38385750"/>
          <a:ext cx="633095" cy="1174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58"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128270</xdr:rowOff>
    </xdr:to>
    <xdr:pic>
      <xdr:nvPicPr>
        <xdr:cNvPr id="4059" name="Picture 8182" descr="clip_image9318"/>
        <xdr:cNvPicPr>
          <a:picLocks noChangeAspect="1"/>
        </xdr:cNvPicPr>
      </xdr:nvPicPr>
      <xdr:blipFill>
        <a:blip r:embed="rId1"/>
        <a:stretch>
          <a:fillRect/>
        </a:stretch>
      </xdr:blipFill>
      <xdr:spPr>
        <a:xfrm>
          <a:off x="5211445" y="38385750"/>
          <a:ext cx="633095" cy="12827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60"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117475</xdr:rowOff>
    </xdr:to>
    <xdr:pic>
      <xdr:nvPicPr>
        <xdr:cNvPr id="4061" name="Picture 8182" descr="clip_image9318"/>
        <xdr:cNvPicPr>
          <a:picLocks noChangeAspect="1"/>
        </xdr:cNvPicPr>
      </xdr:nvPicPr>
      <xdr:blipFill>
        <a:blip r:embed="rId1"/>
        <a:stretch>
          <a:fillRect/>
        </a:stretch>
      </xdr:blipFill>
      <xdr:spPr>
        <a:xfrm>
          <a:off x="5211445" y="38385750"/>
          <a:ext cx="633095" cy="1174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62"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128270</xdr:rowOff>
    </xdr:to>
    <xdr:pic>
      <xdr:nvPicPr>
        <xdr:cNvPr id="4063" name="Picture 8182" descr="clip_image9318"/>
        <xdr:cNvPicPr>
          <a:picLocks noChangeAspect="1"/>
        </xdr:cNvPicPr>
      </xdr:nvPicPr>
      <xdr:blipFill>
        <a:blip r:embed="rId1"/>
        <a:stretch>
          <a:fillRect/>
        </a:stretch>
      </xdr:blipFill>
      <xdr:spPr>
        <a:xfrm>
          <a:off x="5211445" y="38385750"/>
          <a:ext cx="633095" cy="12827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64"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111760</xdr:rowOff>
    </xdr:to>
    <xdr:pic>
      <xdr:nvPicPr>
        <xdr:cNvPr id="4065" name="Picture 8182" descr="clip_image9318"/>
        <xdr:cNvPicPr>
          <a:picLocks noChangeAspect="1"/>
        </xdr:cNvPicPr>
      </xdr:nvPicPr>
      <xdr:blipFill>
        <a:blip r:embed="rId1"/>
        <a:stretch>
          <a:fillRect/>
        </a:stretch>
      </xdr:blipFill>
      <xdr:spPr>
        <a:xfrm>
          <a:off x="5211445" y="38385750"/>
          <a:ext cx="633095" cy="11176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100330</xdr:rowOff>
    </xdr:to>
    <xdr:pic>
      <xdr:nvPicPr>
        <xdr:cNvPr id="4066" name="Picture 8182" descr="clip_image9318"/>
        <xdr:cNvPicPr>
          <a:picLocks noChangeAspect="1"/>
        </xdr:cNvPicPr>
      </xdr:nvPicPr>
      <xdr:blipFill>
        <a:blip r:embed="rId1"/>
        <a:stretch>
          <a:fillRect/>
        </a:stretch>
      </xdr:blipFill>
      <xdr:spPr>
        <a:xfrm>
          <a:off x="5211445" y="38385750"/>
          <a:ext cx="633095" cy="10033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67"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68"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69"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70"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134620</xdr:rowOff>
    </xdr:to>
    <xdr:pic>
      <xdr:nvPicPr>
        <xdr:cNvPr id="4071" name="Picture 8182" descr="clip_image9318"/>
        <xdr:cNvPicPr>
          <a:picLocks noChangeAspect="1"/>
        </xdr:cNvPicPr>
      </xdr:nvPicPr>
      <xdr:blipFill>
        <a:blip r:embed="rId1"/>
        <a:stretch>
          <a:fillRect/>
        </a:stretch>
      </xdr:blipFill>
      <xdr:spPr>
        <a:xfrm>
          <a:off x="5211445" y="38385750"/>
          <a:ext cx="633095" cy="3346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106045</xdr:rowOff>
    </xdr:to>
    <xdr:pic>
      <xdr:nvPicPr>
        <xdr:cNvPr id="4072" name="Picture 8182" descr="clip_image9318"/>
        <xdr:cNvPicPr>
          <a:picLocks noChangeAspect="1"/>
        </xdr:cNvPicPr>
      </xdr:nvPicPr>
      <xdr:blipFill>
        <a:blip r:embed="rId1"/>
        <a:stretch>
          <a:fillRect/>
        </a:stretch>
      </xdr:blipFill>
      <xdr:spPr>
        <a:xfrm>
          <a:off x="5211445" y="38385750"/>
          <a:ext cx="633095" cy="1060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073"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074"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075"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140335</xdr:rowOff>
    </xdr:to>
    <xdr:pic>
      <xdr:nvPicPr>
        <xdr:cNvPr id="4076" name="Picture 8182" descr="clip_image9318"/>
        <xdr:cNvPicPr>
          <a:picLocks noChangeAspect="1"/>
        </xdr:cNvPicPr>
      </xdr:nvPicPr>
      <xdr:blipFill>
        <a:blip r:embed="rId1"/>
        <a:stretch>
          <a:fillRect/>
        </a:stretch>
      </xdr:blipFill>
      <xdr:spPr>
        <a:xfrm>
          <a:off x="5211445" y="38385750"/>
          <a:ext cx="633095" cy="34036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077"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122555</xdr:rowOff>
    </xdr:to>
    <xdr:pic>
      <xdr:nvPicPr>
        <xdr:cNvPr id="4078" name="Picture 8182" descr="clip_image9318"/>
        <xdr:cNvPicPr>
          <a:picLocks noChangeAspect="1"/>
        </xdr:cNvPicPr>
      </xdr:nvPicPr>
      <xdr:blipFill>
        <a:blip r:embed="rId1"/>
        <a:stretch>
          <a:fillRect/>
        </a:stretch>
      </xdr:blipFill>
      <xdr:spPr>
        <a:xfrm>
          <a:off x="5211445" y="38385750"/>
          <a:ext cx="633095" cy="12255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079"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106045</xdr:rowOff>
    </xdr:to>
    <xdr:pic>
      <xdr:nvPicPr>
        <xdr:cNvPr id="4080" name="Picture 8182" descr="clip_image9318"/>
        <xdr:cNvPicPr>
          <a:picLocks noChangeAspect="1"/>
        </xdr:cNvPicPr>
      </xdr:nvPicPr>
      <xdr:blipFill>
        <a:blip r:embed="rId1"/>
        <a:stretch>
          <a:fillRect/>
        </a:stretch>
      </xdr:blipFill>
      <xdr:spPr>
        <a:xfrm>
          <a:off x="5211445" y="38385750"/>
          <a:ext cx="633095" cy="1060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117475</xdr:rowOff>
    </xdr:to>
    <xdr:pic>
      <xdr:nvPicPr>
        <xdr:cNvPr id="4081" name="Picture 8182" descr="clip_image9318"/>
        <xdr:cNvPicPr>
          <a:picLocks noChangeAspect="1"/>
        </xdr:cNvPicPr>
      </xdr:nvPicPr>
      <xdr:blipFill>
        <a:blip r:embed="rId1"/>
        <a:stretch>
          <a:fillRect/>
        </a:stretch>
      </xdr:blipFill>
      <xdr:spPr>
        <a:xfrm>
          <a:off x="5211445" y="38385750"/>
          <a:ext cx="633095" cy="1174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082"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122555</xdr:rowOff>
    </xdr:to>
    <xdr:pic>
      <xdr:nvPicPr>
        <xdr:cNvPr id="4083" name="Picture 8182" descr="clip_image9318"/>
        <xdr:cNvPicPr>
          <a:picLocks noChangeAspect="1"/>
        </xdr:cNvPicPr>
      </xdr:nvPicPr>
      <xdr:blipFill>
        <a:blip r:embed="rId1"/>
        <a:stretch>
          <a:fillRect/>
        </a:stretch>
      </xdr:blipFill>
      <xdr:spPr>
        <a:xfrm>
          <a:off x="5211445" y="38385750"/>
          <a:ext cx="633095" cy="12255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140335</xdr:rowOff>
    </xdr:to>
    <xdr:pic>
      <xdr:nvPicPr>
        <xdr:cNvPr id="4084" name="Picture 8182" descr="clip_image9318"/>
        <xdr:cNvPicPr>
          <a:picLocks noChangeAspect="1"/>
        </xdr:cNvPicPr>
      </xdr:nvPicPr>
      <xdr:blipFill>
        <a:blip r:embed="rId1"/>
        <a:stretch>
          <a:fillRect/>
        </a:stretch>
      </xdr:blipFill>
      <xdr:spPr>
        <a:xfrm>
          <a:off x="5211445" y="38385750"/>
          <a:ext cx="633095" cy="34036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117475</xdr:rowOff>
    </xdr:to>
    <xdr:pic>
      <xdr:nvPicPr>
        <xdr:cNvPr id="4085" name="Picture 8182" descr="clip_image9318"/>
        <xdr:cNvPicPr>
          <a:picLocks noChangeAspect="1"/>
        </xdr:cNvPicPr>
      </xdr:nvPicPr>
      <xdr:blipFill>
        <a:blip r:embed="rId1"/>
        <a:stretch>
          <a:fillRect/>
        </a:stretch>
      </xdr:blipFill>
      <xdr:spPr>
        <a:xfrm>
          <a:off x="5211445" y="38385750"/>
          <a:ext cx="633095" cy="1174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086"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122555</xdr:rowOff>
    </xdr:to>
    <xdr:pic>
      <xdr:nvPicPr>
        <xdr:cNvPr id="4087" name="Picture 8182" descr="clip_image9318"/>
        <xdr:cNvPicPr>
          <a:picLocks noChangeAspect="1"/>
        </xdr:cNvPicPr>
      </xdr:nvPicPr>
      <xdr:blipFill>
        <a:blip r:embed="rId1"/>
        <a:stretch>
          <a:fillRect/>
        </a:stretch>
      </xdr:blipFill>
      <xdr:spPr>
        <a:xfrm>
          <a:off x="5211445" y="38385750"/>
          <a:ext cx="633095" cy="12255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088"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106045</xdr:rowOff>
    </xdr:to>
    <xdr:pic>
      <xdr:nvPicPr>
        <xdr:cNvPr id="4089" name="Picture 8182" descr="clip_image9318"/>
        <xdr:cNvPicPr>
          <a:picLocks noChangeAspect="1"/>
        </xdr:cNvPicPr>
      </xdr:nvPicPr>
      <xdr:blipFill>
        <a:blip r:embed="rId1"/>
        <a:stretch>
          <a:fillRect/>
        </a:stretch>
      </xdr:blipFill>
      <xdr:spPr>
        <a:xfrm>
          <a:off x="5211445" y="38385750"/>
          <a:ext cx="633095" cy="1060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122555</xdr:rowOff>
    </xdr:to>
    <xdr:pic>
      <xdr:nvPicPr>
        <xdr:cNvPr id="4090" name="Picture 8182" descr="clip_image9318"/>
        <xdr:cNvPicPr>
          <a:picLocks noChangeAspect="1"/>
        </xdr:cNvPicPr>
      </xdr:nvPicPr>
      <xdr:blipFill>
        <a:blip r:embed="rId1"/>
        <a:stretch>
          <a:fillRect/>
        </a:stretch>
      </xdr:blipFill>
      <xdr:spPr>
        <a:xfrm>
          <a:off x="5211445" y="38385750"/>
          <a:ext cx="633095" cy="12255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091"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106045</xdr:rowOff>
    </xdr:to>
    <xdr:pic>
      <xdr:nvPicPr>
        <xdr:cNvPr id="4092" name="Picture 8182" descr="clip_image9318"/>
        <xdr:cNvPicPr>
          <a:picLocks noChangeAspect="1"/>
        </xdr:cNvPicPr>
      </xdr:nvPicPr>
      <xdr:blipFill>
        <a:blip r:embed="rId1"/>
        <a:stretch>
          <a:fillRect/>
        </a:stretch>
      </xdr:blipFill>
      <xdr:spPr>
        <a:xfrm>
          <a:off x="5211445" y="38385750"/>
          <a:ext cx="633095" cy="1060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117475</xdr:rowOff>
    </xdr:to>
    <xdr:pic>
      <xdr:nvPicPr>
        <xdr:cNvPr id="4093" name="Picture 8182" descr="clip_image9318"/>
        <xdr:cNvPicPr>
          <a:picLocks noChangeAspect="1"/>
        </xdr:cNvPicPr>
      </xdr:nvPicPr>
      <xdr:blipFill>
        <a:blip r:embed="rId1"/>
        <a:stretch>
          <a:fillRect/>
        </a:stretch>
      </xdr:blipFill>
      <xdr:spPr>
        <a:xfrm>
          <a:off x="5211445" y="38385750"/>
          <a:ext cx="633095" cy="1174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094"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122555</xdr:rowOff>
    </xdr:to>
    <xdr:pic>
      <xdr:nvPicPr>
        <xdr:cNvPr id="4095" name="Picture 8182" descr="clip_image9318"/>
        <xdr:cNvPicPr>
          <a:picLocks noChangeAspect="1"/>
        </xdr:cNvPicPr>
      </xdr:nvPicPr>
      <xdr:blipFill>
        <a:blip r:embed="rId1"/>
        <a:stretch>
          <a:fillRect/>
        </a:stretch>
      </xdr:blipFill>
      <xdr:spPr>
        <a:xfrm>
          <a:off x="5211445" y="38385750"/>
          <a:ext cx="633095" cy="12255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140335</xdr:rowOff>
    </xdr:to>
    <xdr:pic>
      <xdr:nvPicPr>
        <xdr:cNvPr id="4096" name="Picture 8182" descr="clip_image9318"/>
        <xdr:cNvPicPr>
          <a:picLocks noChangeAspect="1"/>
        </xdr:cNvPicPr>
      </xdr:nvPicPr>
      <xdr:blipFill>
        <a:blip r:embed="rId1"/>
        <a:stretch>
          <a:fillRect/>
        </a:stretch>
      </xdr:blipFill>
      <xdr:spPr>
        <a:xfrm>
          <a:off x="5211445" y="38385750"/>
          <a:ext cx="633095" cy="34036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117475</xdr:rowOff>
    </xdr:to>
    <xdr:pic>
      <xdr:nvPicPr>
        <xdr:cNvPr id="4097" name="Picture 8182" descr="clip_image9318"/>
        <xdr:cNvPicPr>
          <a:picLocks noChangeAspect="1"/>
        </xdr:cNvPicPr>
      </xdr:nvPicPr>
      <xdr:blipFill>
        <a:blip r:embed="rId1"/>
        <a:stretch>
          <a:fillRect/>
        </a:stretch>
      </xdr:blipFill>
      <xdr:spPr>
        <a:xfrm>
          <a:off x="5211445" y="38385750"/>
          <a:ext cx="633095" cy="1174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098"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122555</xdr:rowOff>
    </xdr:to>
    <xdr:pic>
      <xdr:nvPicPr>
        <xdr:cNvPr id="4099" name="Picture 8182" descr="clip_image9318"/>
        <xdr:cNvPicPr>
          <a:picLocks noChangeAspect="1"/>
        </xdr:cNvPicPr>
      </xdr:nvPicPr>
      <xdr:blipFill>
        <a:blip r:embed="rId1"/>
        <a:stretch>
          <a:fillRect/>
        </a:stretch>
      </xdr:blipFill>
      <xdr:spPr>
        <a:xfrm>
          <a:off x="5211445" y="38385750"/>
          <a:ext cx="633095" cy="12255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100"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106045</xdr:rowOff>
    </xdr:to>
    <xdr:pic>
      <xdr:nvPicPr>
        <xdr:cNvPr id="4101" name="Picture 8182" descr="clip_image9318"/>
        <xdr:cNvPicPr>
          <a:picLocks noChangeAspect="1"/>
        </xdr:cNvPicPr>
      </xdr:nvPicPr>
      <xdr:blipFill>
        <a:blip r:embed="rId1"/>
        <a:stretch>
          <a:fillRect/>
        </a:stretch>
      </xdr:blipFill>
      <xdr:spPr>
        <a:xfrm>
          <a:off x="5211445" y="38385750"/>
          <a:ext cx="633095" cy="10604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61</xdr:row>
      <xdr:rowOff>100330</xdr:rowOff>
    </xdr:to>
    <xdr:pic>
      <xdr:nvPicPr>
        <xdr:cNvPr id="4102" name="Picture 8182" descr="clip_image9318"/>
        <xdr:cNvPicPr>
          <a:picLocks noChangeAspect="1"/>
        </xdr:cNvPicPr>
      </xdr:nvPicPr>
      <xdr:blipFill>
        <a:blip r:embed="rId1"/>
        <a:stretch>
          <a:fillRect/>
        </a:stretch>
      </xdr:blipFill>
      <xdr:spPr>
        <a:xfrm>
          <a:off x="5211445" y="38385750"/>
          <a:ext cx="633095" cy="100330"/>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103"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104"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105"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106"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editAs="oneCell">
    <xdr:from>
      <xdr:col>5</xdr:col>
      <xdr:colOff>620395</xdr:colOff>
      <xdr:row>61</xdr:row>
      <xdr:rowOff>0</xdr:rowOff>
    </xdr:from>
    <xdr:to>
      <xdr:col>5</xdr:col>
      <xdr:colOff>1253490</xdr:colOff>
      <xdr:row>62</xdr:row>
      <xdr:rowOff>146050</xdr:rowOff>
    </xdr:to>
    <xdr:pic>
      <xdr:nvPicPr>
        <xdr:cNvPr id="4107" name="Picture 8182" descr="clip_image9318"/>
        <xdr:cNvPicPr>
          <a:picLocks noChangeAspect="1"/>
        </xdr:cNvPicPr>
      </xdr:nvPicPr>
      <xdr:blipFill>
        <a:blip r:embed="rId1"/>
        <a:stretch>
          <a:fillRect/>
        </a:stretch>
      </xdr:blipFill>
      <xdr:spPr>
        <a:xfrm>
          <a:off x="5211445" y="38385750"/>
          <a:ext cx="633095" cy="346075"/>
        </a:xfrm>
        <a:prstGeom prst="rect">
          <a:avLst/>
        </a:prstGeom>
        <a:noFill/>
        <a:ln w="9525">
          <a:noFill/>
        </a:ln>
      </xdr:spPr>
    </xdr:pic>
    <xdr:clientData/>
  </xdr:twoCellAnchor>
  <xdr:twoCellAnchor>
    <xdr:from>
      <xdr:col>5</xdr:col>
      <xdr:colOff>615502</xdr:colOff>
      <xdr:row>51</xdr:row>
      <xdr:rowOff>0</xdr:rowOff>
    </xdr:from>
    <xdr:to>
      <xdr:col>5</xdr:col>
      <xdr:colOff>627493</xdr:colOff>
      <xdr:row>51</xdr:row>
      <xdr:rowOff>112413</xdr:rowOff>
    </xdr:to>
    <xdr:pic>
      <xdr:nvPicPr>
        <xdr:cNvPr id="27" name="Picture 8182" descr="clip_image9318"/>
        <xdr:cNvPicPr/>
      </xdr:nvPicPr>
      <xdr:blipFill>
        <a:blip r:embed="rId1" cstate="print"/>
        <a:stretch>
          <a:fillRect/>
        </a:stretch>
      </xdr:blipFill>
      <xdr:spPr>
        <a:xfrm>
          <a:off x="5206365" y="31502350"/>
          <a:ext cx="12065" cy="112395"/>
        </a:xfrm>
        <a:prstGeom prst="rect">
          <a:avLst/>
        </a:prstGeom>
        <a:noFill/>
        <a:ln w="9525" cap="flat" cmpd="sng">
          <a:noFill/>
          <a:prstDash val="solid"/>
          <a:miter/>
        </a:ln>
      </xdr:spPr>
    </xdr:pic>
    <xdr:clientData/>
  </xdr:twoCellAnchor>
  <xdr:twoCellAnchor>
    <xdr:from>
      <xdr:col>5</xdr:col>
      <xdr:colOff>615502</xdr:colOff>
      <xdr:row>51</xdr:row>
      <xdr:rowOff>0</xdr:rowOff>
    </xdr:from>
    <xdr:to>
      <xdr:col>5</xdr:col>
      <xdr:colOff>627493</xdr:colOff>
      <xdr:row>51</xdr:row>
      <xdr:rowOff>352573</xdr:rowOff>
    </xdr:to>
    <xdr:pic>
      <xdr:nvPicPr>
        <xdr:cNvPr id="28" name="Picture 8182" descr="clip_image9318"/>
        <xdr:cNvPicPr/>
      </xdr:nvPicPr>
      <xdr:blipFill>
        <a:blip r:embed="rId1" cstate="print"/>
        <a:stretch>
          <a:fillRect/>
        </a:stretch>
      </xdr:blipFill>
      <xdr:spPr>
        <a:xfrm>
          <a:off x="5206365" y="31502350"/>
          <a:ext cx="12065" cy="352425"/>
        </a:xfrm>
        <a:prstGeom prst="rect">
          <a:avLst/>
        </a:prstGeom>
        <a:noFill/>
        <a:ln w="9525" cap="flat" cmpd="sng">
          <a:noFill/>
          <a:prstDash val="solid"/>
          <a:miter/>
        </a:ln>
      </xdr:spPr>
    </xdr:pic>
    <xdr:clientData/>
  </xdr:twoCellAnchor>
  <xdr:twoCellAnchor>
    <xdr:from>
      <xdr:col>5</xdr:col>
      <xdr:colOff>615502</xdr:colOff>
      <xdr:row>51</xdr:row>
      <xdr:rowOff>0</xdr:rowOff>
    </xdr:from>
    <xdr:to>
      <xdr:col>5</xdr:col>
      <xdr:colOff>627493</xdr:colOff>
      <xdr:row>51</xdr:row>
      <xdr:rowOff>97085</xdr:rowOff>
    </xdr:to>
    <xdr:pic>
      <xdr:nvPicPr>
        <xdr:cNvPr id="33" name="Picture 8182" descr="clip_image9318"/>
        <xdr:cNvPicPr/>
      </xdr:nvPicPr>
      <xdr:blipFill>
        <a:blip r:embed="rId1" cstate="print"/>
        <a:stretch>
          <a:fillRect/>
        </a:stretch>
      </xdr:blipFill>
      <xdr:spPr>
        <a:xfrm>
          <a:off x="5206365" y="31502350"/>
          <a:ext cx="12065" cy="96520"/>
        </a:xfrm>
        <a:prstGeom prst="rect">
          <a:avLst/>
        </a:prstGeom>
        <a:noFill/>
        <a:ln w="9525" cap="flat" cmpd="sng">
          <a:noFill/>
          <a:prstDash val="solid"/>
          <a:miter/>
        </a:ln>
      </xdr:spPr>
    </xdr:pic>
    <xdr:clientData/>
  </xdr:twoCellAnchor>
  <xdr:twoCellAnchor>
    <xdr:from>
      <xdr:col>5</xdr:col>
      <xdr:colOff>615502</xdr:colOff>
      <xdr:row>51</xdr:row>
      <xdr:rowOff>0</xdr:rowOff>
    </xdr:from>
    <xdr:to>
      <xdr:col>5</xdr:col>
      <xdr:colOff>627493</xdr:colOff>
      <xdr:row>51</xdr:row>
      <xdr:rowOff>122633</xdr:rowOff>
    </xdr:to>
    <xdr:pic>
      <xdr:nvPicPr>
        <xdr:cNvPr id="34" name="Picture 8182" descr="clip_image9318"/>
        <xdr:cNvPicPr/>
      </xdr:nvPicPr>
      <xdr:blipFill>
        <a:blip r:embed="rId1" cstate="print"/>
        <a:stretch>
          <a:fillRect/>
        </a:stretch>
      </xdr:blipFill>
      <xdr:spPr>
        <a:xfrm>
          <a:off x="5206365" y="31502350"/>
          <a:ext cx="12065" cy="122555"/>
        </a:xfrm>
        <a:prstGeom prst="rect">
          <a:avLst/>
        </a:prstGeom>
        <a:noFill/>
        <a:ln w="9525" cap="flat" cmpd="sng">
          <a:noFill/>
          <a:prstDash val="solid"/>
          <a:miter/>
        </a:ln>
      </xdr:spPr>
    </xdr:pic>
    <xdr:clientData/>
  </xdr:twoCellAnchor>
  <xdr:twoCellAnchor>
    <xdr:from>
      <xdr:col>5</xdr:col>
      <xdr:colOff>615502</xdr:colOff>
      <xdr:row>51</xdr:row>
      <xdr:rowOff>0</xdr:rowOff>
    </xdr:from>
    <xdr:to>
      <xdr:col>5</xdr:col>
      <xdr:colOff>627493</xdr:colOff>
      <xdr:row>51</xdr:row>
      <xdr:rowOff>342354</xdr:rowOff>
    </xdr:to>
    <xdr:pic>
      <xdr:nvPicPr>
        <xdr:cNvPr id="35" name="Picture 8182" descr="clip_image9318"/>
        <xdr:cNvPicPr/>
      </xdr:nvPicPr>
      <xdr:blipFill>
        <a:blip r:embed="rId1" cstate="print"/>
        <a:stretch>
          <a:fillRect/>
        </a:stretch>
      </xdr:blipFill>
      <xdr:spPr>
        <a:xfrm>
          <a:off x="5206365" y="31502350"/>
          <a:ext cx="12065" cy="342265"/>
        </a:xfrm>
        <a:prstGeom prst="rect">
          <a:avLst/>
        </a:prstGeom>
        <a:noFill/>
        <a:ln w="9525" cap="flat" cmpd="sng">
          <a:noFill/>
          <a:prstDash val="solid"/>
          <a:miter/>
        </a:ln>
      </xdr:spPr>
    </xdr:pic>
    <xdr:clientData/>
  </xdr:twoCellAnchor>
  <xdr:twoCellAnchor>
    <xdr:from>
      <xdr:col>5</xdr:col>
      <xdr:colOff>615502</xdr:colOff>
      <xdr:row>51</xdr:row>
      <xdr:rowOff>0</xdr:rowOff>
    </xdr:from>
    <xdr:to>
      <xdr:col>5</xdr:col>
      <xdr:colOff>627493</xdr:colOff>
      <xdr:row>51</xdr:row>
      <xdr:rowOff>367903</xdr:rowOff>
    </xdr:to>
    <xdr:pic>
      <xdr:nvPicPr>
        <xdr:cNvPr id="36" name="Picture 8182" descr="clip_image9318"/>
        <xdr:cNvPicPr/>
      </xdr:nvPicPr>
      <xdr:blipFill>
        <a:blip r:embed="rId1" cstate="print"/>
        <a:stretch>
          <a:fillRect/>
        </a:stretch>
      </xdr:blipFill>
      <xdr:spPr>
        <a:xfrm>
          <a:off x="5206365" y="31502350"/>
          <a:ext cx="12065" cy="367665"/>
        </a:xfrm>
        <a:prstGeom prst="rect">
          <a:avLst/>
        </a:prstGeom>
        <a:noFill/>
        <a:ln w="9525" cap="flat" cmpd="sng">
          <a:noFill/>
          <a:prstDash val="solid"/>
          <a:miter/>
        </a:ln>
      </xdr:spPr>
    </xdr:pic>
    <xdr:clientData/>
  </xdr:twoCellAnchor>
  <xdr:twoCellAnchor>
    <xdr:from>
      <xdr:col>5</xdr:col>
      <xdr:colOff>611506</xdr:colOff>
      <xdr:row>51</xdr:row>
      <xdr:rowOff>0</xdr:rowOff>
    </xdr:from>
    <xdr:to>
      <xdr:col>5</xdr:col>
      <xdr:colOff>627493</xdr:colOff>
      <xdr:row>51</xdr:row>
      <xdr:rowOff>122633</xdr:rowOff>
    </xdr:to>
    <xdr:pic>
      <xdr:nvPicPr>
        <xdr:cNvPr id="37" name="Picture 8182" descr="clip_image9318"/>
        <xdr:cNvPicPr/>
      </xdr:nvPicPr>
      <xdr:blipFill>
        <a:blip r:embed="rId1" cstate="print"/>
        <a:stretch>
          <a:fillRect/>
        </a:stretch>
      </xdr:blipFill>
      <xdr:spPr>
        <a:xfrm>
          <a:off x="5202555" y="31502350"/>
          <a:ext cx="15875" cy="122555"/>
        </a:xfrm>
        <a:prstGeom prst="rect">
          <a:avLst/>
        </a:prstGeom>
        <a:noFill/>
        <a:ln w="9525" cap="flat" cmpd="sng">
          <a:noFill/>
          <a:prstDash val="solid"/>
          <a:miter/>
        </a:ln>
      </xdr:spPr>
    </xdr:pic>
    <xdr:clientData/>
  </xdr:twoCellAnchor>
  <xdr:twoCellAnchor>
    <xdr:from>
      <xdr:col>5</xdr:col>
      <xdr:colOff>611506</xdr:colOff>
      <xdr:row>51</xdr:row>
      <xdr:rowOff>0</xdr:rowOff>
    </xdr:from>
    <xdr:to>
      <xdr:col>5</xdr:col>
      <xdr:colOff>627493</xdr:colOff>
      <xdr:row>51</xdr:row>
      <xdr:rowOff>367903</xdr:rowOff>
    </xdr:to>
    <xdr:pic>
      <xdr:nvPicPr>
        <xdr:cNvPr id="38" name="Picture 8182" descr="clip_image9318"/>
        <xdr:cNvPicPr/>
      </xdr:nvPicPr>
      <xdr:blipFill>
        <a:blip r:embed="rId1" cstate="print"/>
        <a:stretch>
          <a:fillRect/>
        </a:stretch>
      </xdr:blipFill>
      <xdr:spPr>
        <a:xfrm>
          <a:off x="5202555" y="31502350"/>
          <a:ext cx="15875" cy="367665"/>
        </a:xfrm>
        <a:prstGeom prst="rect">
          <a:avLst/>
        </a:prstGeom>
        <a:noFill/>
        <a:ln w="9525" cap="flat" cmpd="sng">
          <a:noFill/>
          <a:prstDash val="solid"/>
          <a:miter/>
        </a:ln>
      </xdr:spPr>
    </xdr:pic>
    <xdr:clientData/>
  </xdr:twoCellAnchor>
  <xdr:twoCellAnchor>
    <xdr:from>
      <xdr:col>5</xdr:col>
      <xdr:colOff>611506</xdr:colOff>
      <xdr:row>51</xdr:row>
      <xdr:rowOff>0</xdr:rowOff>
    </xdr:from>
    <xdr:to>
      <xdr:col>5</xdr:col>
      <xdr:colOff>627493</xdr:colOff>
      <xdr:row>51</xdr:row>
      <xdr:rowOff>342354</xdr:rowOff>
    </xdr:to>
    <xdr:pic>
      <xdr:nvPicPr>
        <xdr:cNvPr id="39" name="Picture 8182" descr="clip_image9318"/>
        <xdr:cNvPicPr/>
      </xdr:nvPicPr>
      <xdr:blipFill>
        <a:blip r:embed="rId1" cstate="print"/>
        <a:stretch>
          <a:fillRect/>
        </a:stretch>
      </xdr:blipFill>
      <xdr:spPr>
        <a:xfrm>
          <a:off x="5202555" y="31502350"/>
          <a:ext cx="15875" cy="342265"/>
        </a:xfrm>
        <a:prstGeom prst="rect">
          <a:avLst/>
        </a:prstGeom>
        <a:noFill/>
        <a:ln w="9525" cap="flat" cmpd="sng">
          <a:noFill/>
          <a:prstDash val="solid"/>
          <a:miter/>
        </a:ln>
      </xdr:spPr>
    </xdr:pic>
    <xdr:clientData/>
  </xdr:twoCellAnchor>
  <xdr:twoCellAnchor>
    <xdr:from>
      <xdr:col>5</xdr:col>
      <xdr:colOff>611506</xdr:colOff>
      <xdr:row>51</xdr:row>
      <xdr:rowOff>0</xdr:rowOff>
    </xdr:from>
    <xdr:to>
      <xdr:col>5</xdr:col>
      <xdr:colOff>627493</xdr:colOff>
      <xdr:row>51</xdr:row>
      <xdr:rowOff>112413</xdr:rowOff>
    </xdr:to>
    <xdr:pic>
      <xdr:nvPicPr>
        <xdr:cNvPr id="40" name="Picture 8182" descr="clip_image9318"/>
        <xdr:cNvPicPr/>
      </xdr:nvPicPr>
      <xdr:blipFill>
        <a:blip r:embed="rId1" cstate="print"/>
        <a:stretch>
          <a:fillRect/>
        </a:stretch>
      </xdr:blipFill>
      <xdr:spPr>
        <a:xfrm>
          <a:off x="5202555" y="31502350"/>
          <a:ext cx="15875" cy="112395"/>
        </a:xfrm>
        <a:prstGeom prst="rect">
          <a:avLst/>
        </a:prstGeom>
        <a:noFill/>
        <a:ln w="9525" cap="flat" cmpd="sng">
          <a:noFill/>
          <a:prstDash val="solid"/>
          <a:miter/>
        </a:ln>
      </xdr:spPr>
    </xdr:pic>
    <xdr:clientData/>
  </xdr:twoCellAnchor>
  <xdr:twoCellAnchor>
    <xdr:from>
      <xdr:col>5</xdr:col>
      <xdr:colOff>611506</xdr:colOff>
      <xdr:row>51</xdr:row>
      <xdr:rowOff>0</xdr:rowOff>
    </xdr:from>
    <xdr:to>
      <xdr:col>5</xdr:col>
      <xdr:colOff>627493</xdr:colOff>
      <xdr:row>51</xdr:row>
      <xdr:rowOff>352573</xdr:rowOff>
    </xdr:to>
    <xdr:pic>
      <xdr:nvPicPr>
        <xdr:cNvPr id="46" name="Picture 8182" descr="clip_image9318"/>
        <xdr:cNvPicPr/>
      </xdr:nvPicPr>
      <xdr:blipFill>
        <a:blip r:embed="rId1" cstate="print"/>
        <a:stretch>
          <a:fillRect/>
        </a:stretch>
      </xdr:blipFill>
      <xdr:spPr>
        <a:xfrm>
          <a:off x="5202555" y="31502350"/>
          <a:ext cx="15875" cy="352425"/>
        </a:xfrm>
        <a:prstGeom prst="rect">
          <a:avLst/>
        </a:prstGeom>
        <a:noFill/>
        <a:ln w="9525" cap="flat" cmpd="sng">
          <a:noFill/>
          <a:prstDash val="solid"/>
          <a:miter/>
        </a:ln>
      </xdr:spPr>
    </xdr:pic>
    <xdr:clientData/>
  </xdr:twoCellAnchor>
  <xdr:twoCellAnchor>
    <xdr:from>
      <xdr:col>5</xdr:col>
      <xdr:colOff>615502</xdr:colOff>
      <xdr:row>51</xdr:row>
      <xdr:rowOff>0</xdr:rowOff>
    </xdr:from>
    <xdr:to>
      <xdr:col>5</xdr:col>
      <xdr:colOff>627493</xdr:colOff>
      <xdr:row>51</xdr:row>
      <xdr:rowOff>327025</xdr:rowOff>
    </xdr:to>
    <xdr:pic>
      <xdr:nvPicPr>
        <xdr:cNvPr id="47" name="Picture 8182" descr="clip_image9318"/>
        <xdr:cNvPicPr/>
      </xdr:nvPicPr>
      <xdr:blipFill>
        <a:blip r:embed="rId1" cstate="print"/>
        <a:stretch>
          <a:fillRect/>
        </a:stretch>
      </xdr:blipFill>
      <xdr:spPr>
        <a:xfrm>
          <a:off x="5206365" y="31502350"/>
          <a:ext cx="12065" cy="327025"/>
        </a:xfrm>
        <a:prstGeom prst="rect">
          <a:avLst/>
        </a:prstGeom>
        <a:noFill/>
        <a:ln w="9525" cap="flat" cmpd="sng">
          <a:noFill/>
          <a:prstDash val="solid"/>
          <a:miter/>
        </a:ln>
      </xdr:spPr>
    </xdr:pic>
    <xdr:clientData/>
  </xdr:twoCellAnchor>
  <xdr:twoCellAnchor>
    <xdr:from>
      <xdr:col>5</xdr:col>
      <xdr:colOff>615502</xdr:colOff>
      <xdr:row>51</xdr:row>
      <xdr:rowOff>0</xdr:rowOff>
    </xdr:from>
    <xdr:to>
      <xdr:col>5</xdr:col>
      <xdr:colOff>623496</xdr:colOff>
      <xdr:row>51</xdr:row>
      <xdr:rowOff>112413</xdr:rowOff>
    </xdr:to>
    <xdr:pic>
      <xdr:nvPicPr>
        <xdr:cNvPr id="49" name="Picture 8182" descr="clip_image9318"/>
        <xdr:cNvPicPr/>
      </xdr:nvPicPr>
      <xdr:blipFill>
        <a:blip r:embed="rId1" cstate="print"/>
        <a:stretch>
          <a:fillRect/>
        </a:stretch>
      </xdr:blipFill>
      <xdr:spPr>
        <a:xfrm>
          <a:off x="5206365" y="31502350"/>
          <a:ext cx="7620" cy="112395"/>
        </a:xfrm>
        <a:prstGeom prst="rect">
          <a:avLst/>
        </a:prstGeom>
        <a:noFill/>
        <a:ln w="9525" cap="flat" cmpd="sng">
          <a:noFill/>
          <a:prstDash val="solid"/>
          <a:miter/>
        </a:ln>
      </xdr:spPr>
    </xdr:pic>
    <xdr:clientData/>
  </xdr:twoCellAnchor>
  <xdr:twoCellAnchor>
    <xdr:from>
      <xdr:col>5</xdr:col>
      <xdr:colOff>615502</xdr:colOff>
      <xdr:row>51</xdr:row>
      <xdr:rowOff>0</xdr:rowOff>
    </xdr:from>
    <xdr:to>
      <xdr:col>5</xdr:col>
      <xdr:colOff>623496</xdr:colOff>
      <xdr:row>51</xdr:row>
      <xdr:rowOff>352573</xdr:rowOff>
    </xdr:to>
    <xdr:pic>
      <xdr:nvPicPr>
        <xdr:cNvPr id="50" name="Picture 8182" descr="clip_image9318"/>
        <xdr:cNvPicPr/>
      </xdr:nvPicPr>
      <xdr:blipFill>
        <a:blip r:embed="rId1" cstate="print"/>
        <a:stretch>
          <a:fillRect/>
        </a:stretch>
      </xdr:blipFill>
      <xdr:spPr>
        <a:xfrm>
          <a:off x="5206365" y="31502350"/>
          <a:ext cx="7620" cy="352425"/>
        </a:xfrm>
        <a:prstGeom prst="rect">
          <a:avLst/>
        </a:prstGeom>
        <a:noFill/>
        <a:ln w="9525" cap="flat" cmpd="sng">
          <a:noFill/>
          <a:prstDash val="solid"/>
          <a:miter/>
        </a:ln>
      </xdr:spPr>
    </xdr:pic>
    <xdr:clientData/>
  </xdr:twoCellAnchor>
  <xdr:twoCellAnchor>
    <xdr:from>
      <xdr:col>5</xdr:col>
      <xdr:colOff>615502</xdr:colOff>
      <xdr:row>51</xdr:row>
      <xdr:rowOff>0</xdr:rowOff>
    </xdr:from>
    <xdr:to>
      <xdr:col>5</xdr:col>
      <xdr:colOff>623496</xdr:colOff>
      <xdr:row>51</xdr:row>
      <xdr:rowOff>342354</xdr:rowOff>
    </xdr:to>
    <xdr:pic>
      <xdr:nvPicPr>
        <xdr:cNvPr id="51" name="Picture 8182" descr="clip_image9318"/>
        <xdr:cNvPicPr/>
      </xdr:nvPicPr>
      <xdr:blipFill>
        <a:blip r:embed="rId1" cstate="print"/>
        <a:stretch>
          <a:fillRect/>
        </a:stretch>
      </xdr:blipFill>
      <xdr:spPr>
        <a:xfrm>
          <a:off x="5206365" y="31502350"/>
          <a:ext cx="7620" cy="342265"/>
        </a:xfrm>
        <a:prstGeom prst="rect">
          <a:avLst/>
        </a:prstGeom>
        <a:noFill/>
        <a:ln w="9525" cap="flat" cmpd="sng">
          <a:noFill/>
          <a:prstDash val="solid"/>
          <a:miter/>
        </a:ln>
      </xdr:spPr>
    </xdr:pic>
    <xdr:clientData/>
  </xdr:twoCellAnchor>
  <xdr:twoCellAnchor>
    <xdr:from>
      <xdr:col>5</xdr:col>
      <xdr:colOff>615502</xdr:colOff>
      <xdr:row>51</xdr:row>
      <xdr:rowOff>0</xdr:rowOff>
    </xdr:from>
    <xdr:to>
      <xdr:col>5</xdr:col>
      <xdr:colOff>623496</xdr:colOff>
      <xdr:row>51</xdr:row>
      <xdr:rowOff>97085</xdr:rowOff>
    </xdr:to>
    <xdr:pic>
      <xdr:nvPicPr>
        <xdr:cNvPr id="52" name="Picture 8182" descr="clip_image9318"/>
        <xdr:cNvPicPr/>
      </xdr:nvPicPr>
      <xdr:blipFill>
        <a:blip r:embed="rId1" cstate="print"/>
        <a:stretch>
          <a:fillRect/>
        </a:stretch>
      </xdr:blipFill>
      <xdr:spPr>
        <a:xfrm>
          <a:off x="5206365" y="31502350"/>
          <a:ext cx="7620" cy="96520"/>
        </a:xfrm>
        <a:prstGeom prst="rect">
          <a:avLst/>
        </a:prstGeom>
        <a:noFill/>
        <a:ln w="9525" cap="flat" cmpd="sng">
          <a:noFill/>
          <a:prstDash val="solid"/>
          <a:miter/>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73"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74"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75"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76"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78"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79"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8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81"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82"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83"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84"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85"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86"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87"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88"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8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90"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91"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92"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93"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94"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95"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96"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97"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98"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99"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100"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101"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102"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03"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357505</xdr:rowOff>
    </xdr:to>
    <xdr:pic>
      <xdr:nvPicPr>
        <xdr:cNvPr id="104" name="Picture 8182" descr="clip_image9318"/>
        <xdr:cNvPicPr>
          <a:picLocks noChangeAspect="1"/>
        </xdr:cNvPicPr>
      </xdr:nvPicPr>
      <xdr:blipFill>
        <a:blip r:embed="rId1"/>
        <a:stretch>
          <a:fillRect/>
        </a:stretch>
      </xdr:blipFill>
      <xdr:spPr>
        <a:xfrm>
          <a:off x="333375" y="9963150"/>
          <a:ext cx="629920" cy="35750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105"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06"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107"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08"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09"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110"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1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112"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1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14"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15"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16"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17"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1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1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20"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2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22"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2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24"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25"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26"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27"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128"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29"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30"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131"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32"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3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34"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35"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36"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137"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3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39"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4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141"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142"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4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44"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45"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46"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47"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148"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4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50"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5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152"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5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54"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55"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56"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57"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58"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59"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160"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6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62"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6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164"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65"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66"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67"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6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169"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357505</xdr:rowOff>
    </xdr:to>
    <xdr:pic>
      <xdr:nvPicPr>
        <xdr:cNvPr id="170" name="Picture 8182" descr="clip_image9318"/>
        <xdr:cNvPicPr>
          <a:picLocks noChangeAspect="1"/>
        </xdr:cNvPicPr>
      </xdr:nvPicPr>
      <xdr:blipFill>
        <a:blip r:embed="rId1"/>
        <a:stretch>
          <a:fillRect/>
        </a:stretch>
      </xdr:blipFill>
      <xdr:spPr>
        <a:xfrm>
          <a:off x="333375" y="9963150"/>
          <a:ext cx="629920" cy="35750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357505</xdr:rowOff>
    </xdr:to>
    <xdr:pic>
      <xdr:nvPicPr>
        <xdr:cNvPr id="171" name="Picture 8182" descr="clip_image9318"/>
        <xdr:cNvPicPr>
          <a:picLocks noChangeAspect="1"/>
        </xdr:cNvPicPr>
      </xdr:nvPicPr>
      <xdr:blipFill>
        <a:blip r:embed="rId1"/>
        <a:stretch>
          <a:fillRect/>
        </a:stretch>
      </xdr:blipFill>
      <xdr:spPr>
        <a:xfrm>
          <a:off x="333375" y="9963150"/>
          <a:ext cx="629920" cy="35750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7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173"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174"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175"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357505</xdr:rowOff>
    </xdr:to>
    <xdr:pic>
      <xdr:nvPicPr>
        <xdr:cNvPr id="176" name="Picture 8182" descr="clip_image9318"/>
        <xdr:cNvPicPr>
          <a:picLocks noChangeAspect="1"/>
        </xdr:cNvPicPr>
      </xdr:nvPicPr>
      <xdr:blipFill>
        <a:blip r:embed="rId1"/>
        <a:stretch>
          <a:fillRect/>
        </a:stretch>
      </xdr:blipFill>
      <xdr:spPr>
        <a:xfrm>
          <a:off x="333375" y="9963150"/>
          <a:ext cx="629920" cy="35750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77"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178"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7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80"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8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82"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8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84"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85"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186"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87"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88"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89"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9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91"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19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93"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94"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195"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196"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197"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198"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199"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0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01"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0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03"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04"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205"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06"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07"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0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09"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10"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11"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1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13"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14"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15"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16"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17"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1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1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20"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21"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2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2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24"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25"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26"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227"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28"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29"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3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231"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3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33"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34"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35"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36"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37"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3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239"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4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41"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4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243"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44"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45"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46"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47"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248"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357505</xdr:rowOff>
    </xdr:to>
    <xdr:pic>
      <xdr:nvPicPr>
        <xdr:cNvPr id="249" name="Picture 8182" descr="clip_image9318"/>
        <xdr:cNvPicPr>
          <a:picLocks noChangeAspect="1"/>
        </xdr:cNvPicPr>
      </xdr:nvPicPr>
      <xdr:blipFill>
        <a:blip r:embed="rId1"/>
        <a:stretch>
          <a:fillRect/>
        </a:stretch>
      </xdr:blipFill>
      <xdr:spPr>
        <a:xfrm>
          <a:off x="333375" y="9963150"/>
          <a:ext cx="629920" cy="35750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357505</xdr:rowOff>
    </xdr:to>
    <xdr:pic>
      <xdr:nvPicPr>
        <xdr:cNvPr id="250" name="Picture 8182" descr="clip_image9318"/>
        <xdr:cNvPicPr>
          <a:picLocks noChangeAspect="1"/>
        </xdr:cNvPicPr>
      </xdr:nvPicPr>
      <xdr:blipFill>
        <a:blip r:embed="rId1"/>
        <a:stretch>
          <a:fillRect/>
        </a:stretch>
      </xdr:blipFill>
      <xdr:spPr>
        <a:xfrm>
          <a:off x="333375" y="9963150"/>
          <a:ext cx="629920" cy="35750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5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252"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253"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254"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357505</xdr:rowOff>
    </xdr:to>
    <xdr:pic>
      <xdr:nvPicPr>
        <xdr:cNvPr id="255" name="Picture 8182" descr="clip_image9318"/>
        <xdr:cNvPicPr>
          <a:picLocks noChangeAspect="1"/>
        </xdr:cNvPicPr>
      </xdr:nvPicPr>
      <xdr:blipFill>
        <a:blip r:embed="rId1"/>
        <a:stretch>
          <a:fillRect/>
        </a:stretch>
      </xdr:blipFill>
      <xdr:spPr>
        <a:xfrm>
          <a:off x="333375" y="9963150"/>
          <a:ext cx="629920" cy="35750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56"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257"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58"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59"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6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61"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6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63"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64"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65"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66"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67"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6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6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70"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7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72"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73"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74"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275"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76"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77"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78"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7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80"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8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82"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83"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284"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85"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86"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87"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8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89"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90"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9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92"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9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294"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95"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96"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297"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298"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299"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300"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0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0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03"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04"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305"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306"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07"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08"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0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310"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1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12"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1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314"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15"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16"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317"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318"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1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20"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2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322"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2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24"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25"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326"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327"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357505</xdr:rowOff>
    </xdr:to>
    <xdr:pic>
      <xdr:nvPicPr>
        <xdr:cNvPr id="328" name="Picture 8182" descr="clip_image9318"/>
        <xdr:cNvPicPr>
          <a:picLocks noChangeAspect="1"/>
        </xdr:cNvPicPr>
      </xdr:nvPicPr>
      <xdr:blipFill>
        <a:blip r:embed="rId1"/>
        <a:stretch>
          <a:fillRect/>
        </a:stretch>
      </xdr:blipFill>
      <xdr:spPr>
        <a:xfrm>
          <a:off x="333375" y="9963150"/>
          <a:ext cx="629920" cy="35750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357505</xdr:rowOff>
    </xdr:to>
    <xdr:pic>
      <xdr:nvPicPr>
        <xdr:cNvPr id="329" name="Picture 8182" descr="clip_image9318"/>
        <xdr:cNvPicPr>
          <a:picLocks noChangeAspect="1"/>
        </xdr:cNvPicPr>
      </xdr:nvPicPr>
      <xdr:blipFill>
        <a:blip r:embed="rId1"/>
        <a:stretch>
          <a:fillRect/>
        </a:stretch>
      </xdr:blipFill>
      <xdr:spPr>
        <a:xfrm>
          <a:off x="333375" y="9963150"/>
          <a:ext cx="629920" cy="35750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3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331"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332"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333"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357505</xdr:rowOff>
    </xdr:to>
    <xdr:pic>
      <xdr:nvPicPr>
        <xdr:cNvPr id="334" name="Picture 8182" descr="clip_image9318"/>
        <xdr:cNvPicPr>
          <a:picLocks noChangeAspect="1"/>
        </xdr:cNvPicPr>
      </xdr:nvPicPr>
      <xdr:blipFill>
        <a:blip r:embed="rId1"/>
        <a:stretch>
          <a:fillRect/>
        </a:stretch>
      </xdr:blipFill>
      <xdr:spPr>
        <a:xfrm>
          <a:off x="333375" y="9963150"/>
          <a:ext cx="629920" cy="35750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35"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336"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37"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38"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3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40"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41"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342"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343"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344"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45"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46"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347"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48"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49"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5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351"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52"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353"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354"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355"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356"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57"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58"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359"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36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128270</xdr:rowOff>
    </xdr:to>
    <xdr:pic>
      <xdr:nvPicPr>
        <xdr:cNvPr id="361" name="Picture 8182" descr="clip_image9318"/>
        <xdr:cNvPicPr>
          <a:picLocks noChangeAspect="1"/>
        </xdr:cNvPicPr>
      </xdr:nvPicPr>
      <xdr:blipFill>
        <a:blip r:embed="rId1"/>
        <a:stretch>
          <a:fillRect/>
        </a:stretch>
      </xdr:blipFill>
      <xdr:spPr>
        <a:xfrm>
          <a:off x="333375" y="9963150"/>
          <a:ext cx="629920" cy="12827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362"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363"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111760</xdr:rowOff>
    </xdr:to>
    <xdr:pic>
      <xdr:nvPicPr>
        <xdr:cNvPr id="364" name="Picture 8182" descr="clip_image9318"/>
        <xdr:cNvPicPr>
          <a:picLocks noChangeAspect="1"/>
        </xdr:cNvPicPr>
      </xdr:nvPicPr>
      <xdr:blipFill>
        <a:blip r:embed="rId1"/>
        <a:stretch>
          <a:fillRect/>
        </a:stretch>
      </xdr:blipFill>
      <xdr:spPr>
        <a:xfrm>
          <a:off x="333375" y="9963150"/>
          <a:ext cx="1247775" cy="1117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65"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66"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67"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68"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69"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128270</xdr:rowOff>
    </xdr:to>
    <xdr:pic>
      <xdr:nvPicPr>
        <xdr:cNvPr id="370" name="Picture 8182" descr="clip_image9318"/>
        <xdr:cNvPicPr>
          <a:picLocks noChangeAspect="1"/>
        </xdr:cNvPicPr>
      </xdr:nvPicPr>
      <xdr:blipFill>
        <a:blip r:embed="rId1"/>
        <a:stretch>
          <a:fillRect/>
        </a:stretch>
      </xdr:blipFill>
      <xdr:spPr>
        <a:xfrm>
          <a:off x="333375" y="9963150"/>
          <a:ext cx="1247775" cy="12827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71"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111760</xdr:rowOff>
    </xdr:to>
    <xdr:pic>
      <xdr:nvPicPr>
        <xdr:cNvPr id="372" name="Picture 8182" descr="clip_image9318"/>
        <xdr:cNvPicPr>
          <a:picLocks noChangeAspect="1"/>
        </xdr:cNvPicPr>
      </xdr:nvPicPr>
      <xdr:blipFill>
        <a:blip r:embed="rId1"/>
        <a:stretch>
          <a:fillRect/>
        </a:stretch>
      </xdr:blipFill>
      <xdr:spPr>
        <a:xfrm>
          <a:off x="333375" y="9963150"/>
          <a:ext cx="1247775" cy="1117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373"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74"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128270</xdr:rowOff>
    </xdr:to>
    <xdr:pic>
      <xdr:nvPicPr>
        <xdr:cNvPr id="375" name="Picture 8182" descr="clip_image9318"/>
        <xdr:cNvPicPr>
          <a:picLocks noChangeAspect="1"/>
        </xdr:cNvPicPr>
      </xdr:nvPicPr>
      <xdr:blipFill>
        <a:blip r:embed="rId1"/>
        <a:stretch>
          <a:fillRect/>
        </a:stretch>
      </xdr:blipFill>
      <xdr:spPr>
        <a:xfrm>
          <a:off x="333375" y="9963150"/>
          <a:ext cx="1247775" cy="12827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76"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377"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78"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128270</xdr:rowOff>
    </xdr:to>
    <xdr:pic>
      <xdr:nvPicPr>
        <xdr:cNvPr id="379" name="Picture 8182" descr="clip_image9318"/>
        <xdr:cNvPicPr>
          <a:picLocks noChangeAspect="1"/>
        </xdr:cNvPicPr>
      </xdr:nvPicPr>
      <xdr:blipFill>
        <a:blip r:embed="rId1"/>
        <a:stretch>
          <a:fillRect/>
        </a:stretch>
      </xdr:blipFill>
      <xdr:spPr>
        <a:xfrm>
          <a:off x="333375" y="9963150"/>
          <a:ext cx="1247775" cy="12827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80"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111760</xdr:rowOff>
    </xdr:to>
    <xdr:pic>
      <xdr:nvPicPr>
        <xdr:cNvPr id="381" name="Picture 8182" descr="clip_image9318"/>
        <xdr:cNvPicPr>
          <a:picLocks noChangeAspect="1"/>
        </xdr:cNvPicPr>
      </xdr:nvPicPr>
      <xdr:blipFill>
        <a:blip r:embed="rId1"/>
        <a:stretch>
          <a:fillRect/>
        </a:stretch>
      </xdr:blipFill>
      <xdr:spPr>
        <a:xfrm>
          <a:off x="333375" y="9963150"/>
          <a:ext cx="1247775" cy="1117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128270</xdr:rowOff>
    </xdr:to>
    <xdr:pic>
      <xdr:nvPicPr>
        <xdr:cNvPr id="382" name="Picture 8182" descr="clip_image9318"/>
        <xdr:cNvPicPr>
          <a:picLocks noChangeAspect="1"/>
        </xdr:cNvPicPr>
      </xdr:nvPicPr>
      <xdr:blipFill>
        <a:blip r:embed="rId1"/>
        <a:stretch>
          <a:fillRect/>
        </a:stretch>
      </xdr:blipFill>
      <xdr:spPr>
        <a:xfrm>
          <a:off x="333375" y="9963150"/>
          <a:ext cx="1247775" cy="12827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83"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111760</xdr:rowOff>
    </xdr:to>
    <xdr:pic>
      <xdr:nvPicPr>
        <xdr:cNvPr id="384" name="Picture 8182" descr="clip_image9318"/>
        <xdr:cNvPicPr>
          <a:picLocks noChangeAspect="1"/>
        </xdr:cNvPicPr>
      </xdr:nvPicPr>
      <xdr:blipFill>
        <a:blip r:embed="rId1"/>
        <a:stretch>
          <a:fillRect/>
        </a:stretch>
      </xdr:blipFill>
      <xdr:spPr>
        <a:xfrm>
          <a:off x="333375" y="9963150"/>
          <a:ext cx="1247775" cy="1117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385"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86"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128270</xdr:rowOff>
    </xdr:to>
    <xdr:pic>
      <xdr:nvPicPr>
        <xdr:cNvPr id="387" name="Picture 8182" descr="clip_image9318"/>
        <xdr:cNvPicPr>
          <a:picLocks noChangeAspect="1"/>
        </xdr:cNvPicPr>
      </xdr:nvPicPr>
      <xdr:blipFill>
        <a:blip r:embed="rId1"/>
        <a:stretch>
          <a:fillRect/>
        </a:stretch>
      </xdr:blipFill>
      <xdr:spPr>
        <a:xfrm>
          <a:off x="333375" y="9963150"/>
          <a:ext cx="1247775" cy="12827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88"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389"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90"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128270</xdr:rowOff>
    </xdr:to>
    <xdr:pic>
      <xdr:nvPicPr>
        <xdr:cNvPr id="391" name="Picture 8182" descr="clip_image9318"/>
        <xdr:cNvPicPr>
          <a:picLocks noChangeAspect="1"/>
        </xdr:cNvPicPr>
      </xdr:nvPicPr>
      <xdr:blipFill>
        <a:blip r:embed="rId1"/>
        <a:stretch>
          <a:fillRect/>
        </a:stretch>
      </xdr:blipFill>
      <xdr:spPr>
        <a:xfrm>
          <a:off x="333375" y="9963150"/>
          <a:ext cx="1247775" cy="12827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334645</xdr:rowOff>
    </xdr:to>
    <xdr:pic>
      <xdr:nvPicPr>
        <xdr:cNvPr id="392" name="Picture 8182" descr="clip_image9318"/>
        <xdr:cNvPicPr>
          <a:picLocks noChangeAspect="1"/>
        </xdr:cNvPicPr>
      </xdr:nvPicPr>
      <xdr:blipFill>
        <a:blip r:embed="rId1"/>
        <a:stretch>
          <a:fillRect/>
        </a:stretch>
      </xdr:blipFill>
      <xdr:spPr>
        <a:xfrm>
          <a:off x="333375" y="9963150"/>
          <a:ext cx="1247775" cy="3346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111760</xdr:rowOff>
    </xdr:to>
    <xdr:pic>
      <xdr:nvPicPr>
        <xdr:cNvPr id="393" name="Picture 8182" descr="clip_image9318"/>
        <xdr:cNvPicPr>
          <a:picLocks noChangeAspect="1"/>
        </xdr:cNvPicPr>
      </xdr:nvPicPr>
      <xdr:blipFill>
        <a:blip r:embed="rId1"/>
        <a:stretch>
          <a:fillRect/>
        </a:stretch>
      </xdr:blipFill>
      <xdr:spPr>
        <a:xfrm>
          <a:off x="333375" y="9963150"/>
          <a:ext cx="1247775" cy="1117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106045</xdr:rowOff>
    </xdr:to>
    <xdr:pic>
      <xdr:nvPicPr>
        <xdr:cNvPr id="394" name="Picture 8182" descr="clip_image9318"/>
        <xdr:cNvPicPr>
          <a:picLocks noChangeAspect="1"/>
        </xdr:cNvPicPr>
      </xdr:nvPicPr>
      <xdr:blipFill>
        <a:blip r:embed="rId1"/>
        <a:stretch>
          <a:fillRect/>
        </a:stretch>
      </xdr:blipFill>
      <xdr:spPr>
        <a:xfrm>
          <a:off x="333375" y="9963150"/>
          <a:ext cx="1247775" cy="1060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395"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396"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397"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398"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399"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400"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401"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106045</xdr:rowOff>
    </xdr:to>
    <xdr:pic>
      <xdr:nvPicPr>
        <xdr:cNvPr id="402" name="Picture 8182" descr="clip_image9318"/>
        <xdr:cNvPicPr>
          <a:picLocks noChangeAspect="1"/>
        </xdr:cNvPicPr>
      </xdr:nvPicPr>
      <xdr:blipFill>
        <a:blip r:embed="rId1"/>
        <a:stretch>
          <a:fillRect/>
        </a:stretch>
      </xdr:blipFill>
      <xdr:spPr>
        <a:xfrm>
          <a:off x="333375" y="9963150"/>
          <a:ext cx="1247775" cy="1060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403"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404"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405"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406"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407"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408"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409"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410"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106045</xdr:rowOff>
    </xdr:to>
    <xdr:pic>
      <xdr:nvPicPr>
        <xdr:cNvPr id="411" name="Picture 8182" descr="clip_image9318"/>
        <xdr:cNvPicPr>
          <a:picLocks noChangeAspect="1"/>
        </xdr:cNvPicPr>
      </xdr:nvPicPr>
      <xdr:blipFill>
        <a:blip r:embed="rId1"/>
        <a:stretch>
          <a:fillRect/>
        </a:stretch>
      </xdr:blipFill>
      <xdr:spPr>
        <a:xfrm>
          <a:off x="333375" y="9963150"/>
          <a:ext cx="1247775" cy="1060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412"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413"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106045</xdr:rowOff>
    </xdr:to>
    <xdr:pic>
      <xdr:nvPicPr>
        <xdr:cNvPr id="414" name="Picture 8182" descr="clip_image9318"/>
        <xdr:cNvPicPr>
          <a:picLocks noChangeAspect="1"/>
        </xdr:cNvPicPr>
      </xdr:nvPicPr>
      <xdr:blipFill>
        <a:blip r:embed="rId1"/>
        <a:stretch>
          <a:fillRect/>
        </a:stretch>
      </xdr:blipFill>
      <xdr:spPr>
        <a:xfrm>
          <a:off x="333375" y="9963150"/>
          <a:ext cx="1247775" cy="1060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415"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416"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417"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418"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419"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420"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421"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346075</xdr:rowOff>
    </xdr:to>
    <xdr:pic>
      <xdr:nvPicPr>
        <xdr:cNvPr id="422" name="Picture 8182" descr="clip_image9318"/>
        <xdr:cNvPicPr>
          <a:picLocks noChangeAspect="1"/>
        </xdr:cNvPicPr>
      </xdr:nvPicPr>
      <xdr:blipFill>
        <a:blip r:embed="rId1"/>
        <a:stretch>
          <a:fillRect/>
        </a:stretch>
      </xdr:blipFill>
      <xdr:spPr>
        <a:xfrm>
          <a:off x="333375" y="9963150"/>
          <a:ext cx="1247775" cy="3460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106045</xdr:rowOff>
    </xdr:to>
    <xdr:pic>
      <xdr:nvPicPr>
        <xdr:cNvPr id="423" name="Picture 8182" descr="clip_image9318"/>
        <xdr:cNvPicPr>
          <a:picLocks noChangeAspect="1"/>
        </xdr:cNvPicPr>
      </xdr:nvPicPr>
      <xdr:blipFill>
        <a:blip r:embed="rId1"/>
        <a:stretch>
          <a:fillRect/>
        </a:stretch>
      </xdr:blipFill>
      <xdr:spPr>
        <a:xfrm>
          <a:off x="333375" y="9963150"/>
          <a:ext cx="1247775" cy="1060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24"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425"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426"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427"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428"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29"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43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431"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43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33"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434"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435"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436"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437"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438"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439"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440"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351790</xdr:rowOff>
    </xdr:to>
    <xdr:pic>
      <xdr:nvPicPr>
        <xdr:cNvPr id="441" name="Picture 8182" descr="clip_image9318"/>
        <xdr:cNvPicPr>
          <a:picLocks noChangeAspect="1"/>
        </xdr:cNvPicPr>
      </xdr:nvPicPr>
      <xdr:blipFill>
        <a:blip r:embed="rId1"/>
        <a:stretch>
          <a:fillRect/>
        </a:stretch>
      </xdr:blipFill>
      <xdr:spPr>
        <a:xfrm>
          <a:off x="333375" y="9963150"/>
          <a:ext cx="629920" cy="35179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44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47"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448"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449"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450"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451"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52"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453"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454"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455"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56"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457"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45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59"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60"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461"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106045</xdr:rowOff>
    </xdr:to>
    <xdr:pic>
      <xdr:nvPicPr>
        <xdr:cNvPr id="462" name="Picture 8182" descr="clip_image9318"/>
        <xdr:cNvPicPr>
          <a:picLocks noChangeAspect="1"/>
        </xdr:cNvPicPr>
      </xdr:nvPicPr>
      <xdr:blipFill>
        <a:blip r:embed="rId1"/>
        <a:stretch>
          <a:fillRect/>
        </a:stretch>
      </xdr:blipFill>
      <xdr:spPr>
        <a:xfrm>
          <a:off x="333375" y="9963150"/>
          <a:ext cx="629920" cy="1060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63"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64"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65"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106045</xdr:rowOff>
    </xdr:to>
    <xdr:pic>
      <xdr:nvPicPr>
        <xdr:cNvPr id="466" name="Picture 8182" descr="clip_image9318"/>
        <xdr:cNvPicPr>
          <a:picLocks noChangeAspect="1"/>
        </xdr:cNvPicPr>
      </xdr:nvPicPr>
      <xdr:blipFill>
        <a:blip r:embed="rId1"/>
        <a:stretch>
          <a:fillRect/>
        </a:stretch>
      </xdr:blipFill>
      <xdr:spPr>
        <a:xfrm>
          <a:off x="333375" y="9963150"/>
          <a:ext cx="629920" cy="1060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67"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68"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69"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470"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71"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72"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473"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474"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75"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76"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477"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47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79"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80"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81"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482"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83"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84"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485"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86"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87"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88"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48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90"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91"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492"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93"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100330</xdr:rowOff>
    </xdr:to>
    <xdr:pic>
      <xdr:nvPicPr>
        <xdr:cNvPr id="494" name="Picture 8182" descr="clip_image9318"/>
        <xdr:cNvPicPr>
          <a:picLocks noChangeAspect="1"/>
        </xdr:cNvPicPr>
      </xdr:nvPicPr>
      <xdr:blipFill>
        <a:blip r:embed="rId1"/>
        <a:stretch>
          <a:fillRect/>
        </a:stretch>
      </xdr:blipFill>
      <xdr:spPr>
        <a:xfrm>
          <a:off x="333375" y="9963150"/>
          <a:ext cx="629920" cy="10033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94615</xdr:rowOff>
    </xdr:to>
    <xdr:pic>
      <xdr:nvPicPr>
        <xdr:cNvPr id="495" name="Picture 8182" descr="clip_image9318"/>
        <xdr:cNvPicPr>
          <a:picLocks noChangeAspect="1"/>
        </xdr:cNvPicPr>
      </xdr:nvPicPr>
      <xdr:blipFill>
        <a:blip r:embed="rId1"/>
        <a:stretch>
          <a:fillRect/>
        </a:stretch>
      </xdr:blipFill>
      <xdr:spPr>
        <a:xfrm>
          <a:off x="333375" y="9963150"/>
          <a:ext cx="629920" cy="9461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351790</xdr:rowOff>
    </xdr:to>
    <xdr:pic>
      <xdr:nvPicPr>
        <xdr:cNvPr id="496" name="Picture 8182" descr="clip_image9318"/>
        <xdr:cNvPicPr>
          <a:picLocks noChangeAspect="1"/>
        </xdr:cNvPicPr>
      </xdr:nvPicPr>
      <xdr:blipFill>
        <a:blip r:embed="rId1"/>
        <a:stretch>
          <a:fillRect/>
        </a:stretch>
      </xdr:blipFill>
      <xdr:spPr>
        <a:xfrm>
          <a:off x="333375" y="9963150"/>
          <a:ext cx="629920" cy="35179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497"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49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499"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00"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01"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50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03"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04"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05"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06"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507"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08"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09"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51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511"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12"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13"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14"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15"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16"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17"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1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19"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20"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21"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52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23"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24"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25"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26"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27"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28"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29"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30"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31"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32"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33"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534"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35"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36"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37"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38"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39"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94615</xdr:rowOff>
    </xdr:to>
    <xdr:pic>
      <xdr:nvPicPr>
        <xdr:cNvPr id="540" name="Picture 8182" descr="clip_image9318"/>
        <xdr:cNvPicPr>
          <a:picLocks noChangeAspect="1"/>
        </xdr:cNvPicPr>
      </xdr:nvPicPr>
      <xdr:blipFill>
        <a:blip r:embed="rId1"/>
        <a:stretch>
          <a:fillRect/>
        </a:stretch>
      </xdr:blipFill>
      <xdr:spPr>
        <a:xfrm>
          <a:off x="333375" y="9963150"/>
          <a:ext cx="629920" cy="9461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351790</xdr:rowOff>
    </xdr:to>
    <xdr:pic>
      <xdr:nvPicPr>
        <xdr:cNvPr id="541" name="Picture 8182" descr="clip_image9318"/>
        <xdr:cNvPicPr>
          <a:picLocks noChangeAspect="1"/>
        </xdr:cNvPicPr>
      </xdr:nvPicPr>
      <xdr:blipFill>
        <a:blip r:embed="rId1"/>
        <a:stretch>
          <a:fillRect/>
        </a:stretch>
      </xdr:blipFill>
      <xdr:spPr>
        <a:xfrm>
          <a:off x="333375" y="9963150"/>
          <a:ext cx="629920" cy="35179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54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43"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44"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45"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546"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47"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48"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549"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550"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51"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52"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53"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54"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94615</xdr:rowOff>
    </xdr:to>
    <xdr:pic>
      <xdr:nvPicPr>
        <xdr:cNvPr id="555" name="Picture 8182" descr="clip_image9318"/>
        <xdr:cNvPicPr>
          <a:picLocks noChangeAspect="1"/>
        </xdr:cNvPicPr>
      </xdr:nvPicPr>
      <xdr:blipFill>
        <a:blip r:embed="rId1"/>
        <a:stretch>
          <a:fillRect/>
        </a:stretch>
      </xdr:blipFill>
      <xdr:spPr>
        <a:xfrm>
          <a:off x="333375" y="9963150"/>
          <a:ext cx="629920" cy="9461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351790</xdr:rowOff>
    </xdr:to>
    <xdr:pic>
      <xdr:nvPicPr>
        <xdr:cNvPr id="556" name="Picture 8182" descr="clip_image9318"/>
        <xdr:cNvPicPr>
          <a:picLocks noChangeAspect="1"/>
        </xdr:cNvPicPr>
      </xdr:nvPicPr>
      <xdr:blipFill>
        <a:blip r:embed="rId1"/>
        <a:stretch>
          <a:fillRect/>
        </a:stretch>
      </xdr:blipFill>
      <xdr:spPr>
        <a:xfrm>
          <a:off x="333375" y="9963150"/>
          <a:ext cx="629920" cy="35179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557"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5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59"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60"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61"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56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63"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64"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65"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66"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567"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68"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69"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570"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117475</xdr:rowOff>
    </xdr:to>
    <xdr:pic>
      <xdr:nvPicPr>
        <xdr:cNvPr id="571" name="Picture 8182" descr="clip_image9318"/>
        <xdr:cNvPicPr>
          <a:picLocks noChangeAspect="1"/>
        </xdr:cNvPicPr>
      </xdr:nvPicPr>
      <xdr:blipFill>
        <a:blip r:embed="rId1"/>
        <a:stretch>
          <a:fillRect/>
        </a:stretch>
      </xdr:blipFill>
      <xdr:spPr>
        <a:xfrm>
          <a:off x="333375" y="9963150"/>
          <a:ext cx="629920" cy="1174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72"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73"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346075</xdr:rowOff>
    </xdr:to>
    <xdr:pic>
      <xdr:nvPicPr>
        <xdr:cNvPr id="574" name="Picture 8182" descr="clip_image9318"/>
        <xdr:cNvPicPr>
          <a:picLocks noChangeAspect="1"/>
        </xdr:cNvPicPr>
      </xdr:nvPicPr>
      <xdr:blipFill>
        <a:blip r:embed="rId1"/>
        <a:stretch>
          <a:fillRect/>
        </a:stretch>
      </xdr:blipFill>
      <xdr:spPr>
        <a:xfrm>
          <a:off x="333375" y="9963150"/>
          <a:ext cx="629920" cy="34607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75"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76"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77"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78"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79"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80"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81"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582"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83"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84"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85"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86"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87"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88"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89"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90"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91"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92"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93"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334645</xdr:rowOff>
    </xdr:to>
    <xdr:pic>
      <xdr:nvPicPr>
        <xdr:cNvPr id="594" name="Picture 8182" descr="clip_image9318"/>
        <xdr:cNvPicPr>
          <a:picLocks noChangeAspect="1"/>
        </xdr:cNvPicPr>
      </xdr:nvPicPr>
      <xdr:blipFill>
        <a:blip r:embed="rId1"/>
        <a:stretch>
          <a:fillRect/>
        </a:stretch>
      </xdr:blipFill>
      <xdr:spPr>
        <a:xfrm>
          <a:off x="333375" y="9963150"/>
          <a:ext cx="629920" cy="33464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95"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96"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122555</xdr:rowOff>
    </xdr:to>
    <xdr:pic>
      <xdr:nvPicPr>
        <xdr:cNvPr id="597" name="Picture 8182" descr="clip_image9318"/>
        <xdr:cNvPicPr>
          <a:picLocks noChangeAspect="1"/>
        </xdr:cNvPicPr>
      </xdr:nvPicPr>
      <xdr:blipFill>
        <a:blip r:embed="rId1"/>
        <a:stretch>
          <a:fillRect/>
        </a:stretch>
      </xdr:blipFill>
      <xdr:spPr>
        <a:xfrm>
          <a:off x="333375" y="9963150"/>
          <a:ext cx="629920" cy="122555"/>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340360</xdr:rowOff>
    </xdr:to>
    <xdr:pic>
      <xdr:nvPicPr>
        <xdr:cNvPr id="598" name="Picture 8182" descr="clip_image9318"/>
        <xdr:cNvPicPr>
          <a:picLocks noChangeAspect="1"/>
        </xdr:cNvPicPr>
      </xdr:nvPicPr>
      <xdr:blipFill>
        <a:blip r:embed="rId1"/>
        <a:stretch>
          <a:fillRect/>
        </a:stretch>
      </xdr:blipFill>
      <xdr:spPr>
        <a:xfrm>
          <a:off x="333375" y="9963150"/>
          <a:ext cx="629920" cy="340360"/>
        </a:xfrm>
        <a:prstGeom prst="rect">
          <a:avLst/>
        </a:prstGeom>
        <a:noFill/>
        <a:ln w="9525">
          <a:noFill/>
        </a:ln>
      </xdr:spPr>
    </xdr:pic>
    <xdr:clientData/>
  </xdr:twoCellAnchor>
  <xdr:twoCellAnchor editAs="oneCell">
    <xdr:from>
      <xdr:col>1</xdr:col>
      <xdr:colOff>0</xdr:colOff>
      <xdr:row>15</xdr:row>
      <xdr:rowOff>0</xdr:rowOff>
    </xdr:from>
    <xdr:to>
      <xdr:col>1</xdr:col>
      <xdr:colOff>629920</xdr:colOff>
      <xdr:row>15</xdr:row>
      <xdr:rowOff>111760</xdr:rowOff>
    </xdr:to>
    <xdr:pic>
      <xdr:nvPicPr>
        <xdr:cNvPr id="599" name="Picture 8182" descr="clip_image9318"/>
        <xdr:cNvPicPr>
          <a:picLocks noChangeAspect="1"/>
        </xdr:cNvPicPr>
      </xdr:nvPicPr>
      <xdr:blipFill>
        <a:blip r:embed="rId1"/>
        <a:stretch>
          <a:fillRect/>
        </a:stretch>
      </xdr:blipFill>
      <xdr:spPr>
        <a:xfrm>
          <a:off x="333375" y="9963150"/>
          <a:ext cx="629920" cy="1117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106045</xdr:rowOff>
    </xdr:to>
    <xdr:pic>
      <xdr:nvPicPr>
        <xdr:cNvPr id="600" name="Picture 8182" descr="clip_image9318"/>
        <xdr:cNvPicPr>
          <a:picLocks noChangeAspect="1"/>
        </xdr:cNvPicPr>
      </xdr:nvPicPr>
      <xdr:blipFill>
        <a:blip r:embed="rId1"/>
        <a:stretch>
          <a:fillRect/>
        </a:stretch>
      </xdr:blipFill>
      <xdr:spPr>
        <a:xfrm>
          <a:off x="333375" y="9963150"/>
          <a:ext cx="1247775" cy="1060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01"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02"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03"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04"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05"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606"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07"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106045</xdr:rowOff>
    </xdr:to>
    <xdr:pic>
      <xdr:nvPicPr>
        <xdr:cNvPr id="608" name="Picture 8182" descr="clip_image9318"/>
        <xdr:cNvPicPr>
          <a:picLocks noChangeAspect="1"/>
        </xdr:cNvPicPr>
      </xdr:nvPicPr>
      <xdr:blipFill>
        <a:blip r:embed="rId1"/>
        <a:stretch>
          <a:fillRect/>
        </a:stretch>
      </xdr:blipFill>
      <xdr:spPr>
        <a:xfrm>
          <a:off x="333375" y="9963150"/>
          <a:ext cx="1247775" cy="1060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609"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10"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612"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13"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616"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17"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618"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19"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106045</xdr:rowOff>
    </xdr:to>
    <xdr:pic>
      <xdr:nvPicPr>
        <xdr:cNvPr id="621" name="Picture 8182" descr="clip_image9318"/>
        <xdr:cNvPicPr>
          <a:picLocks noChangeAspect="1"/>
        </xdr:cNvPicPr>
      </xdr:nvPicPr>
      <xdr:blipFill>
        <a:blip r:embed="rId1"/>
        <a:stretch>
          <a:fillRect/>
        </a:stretch>
      </xdr:blipFill>
      <xdr:spPr>
        <a:xfrm>
          <a:off x="333375" y="9963150"/>
          <a:ext cx="1247775" cy="1060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622"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24"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106045</xdr:rowOff>
    </xdr:to>
    <xdr:pic>
      <xdr:nvPicPr>
        <xdr:cNvPr id="625" name="Picture 8182" descr="clip_image9318"/>
        <xdr:cNvPicPr>
          <a:picLocks noChangeAspect="1"/>
        </xdr:cNvPicPr>
      </xdr:nvPicPr>
      <xdr:blipFill>
        <a:blip r:embed="rId1"/>
        <a:stretch>
          <a:fillRect/>
        </a:stretch>
      </xdr:blipFill>
      <xdr:spPr>
        <a:xfrm>
          <a:off x="333375" y="9963150"/>
          <a:ext cx="1247775" cy="10604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626"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27"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628"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29"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117475</xdr:rowOff>
    </xdr:to>
    <xdr:pic>
      <xdr:nvPicPr>
        <xdr:cNvPr id="630" name="Picture 8182" descr="clip_image9318"/>
        <xdr:cNvPicPr>
          <a:picLocks noChangeAspect="1"/>
        </xdr:cNvPicPr>
      </xdr:nvPicPr>
      <xdr:blipFill>
        <a:blip r:embed="rId1"/>
        <a:stretch>
          <a:fillRect/>
        </a:stretch>
      </xdr:blipFill>
      <xdr:spPr>
        <a:xfrm>
          <a:off x="333375" y="9963150"/>
          <a:ext cx="1247775" cy="11747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31"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122555</xdr:rowOff>
    </xdr:to>
    <xdr:pic>
      <xdr:nvPicPr>
        <xdr:cNvPr id="632" name="Picture 8182" descr="clip_image9318"/>
        <xdr:cNvPicPr>
          <a:picLocks noChangeAspect="1"/>
        </xdr:cNvPicPr>
      </xdr:nvPicPr>
      <xdr:blipFill>
        <a:blip r:embed="rId1"/>
        <a:stretch>
          <a:fillRect/>
        </a:stretch>
      </xdr:blipFill>
      <xdr:spPr>
        <a:xfrm>
          <a:off x="333375" y="9963150"/>
          <a:ext cx="1247775" cy="122555"/>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340360</xdr:rowOff>
    </xdr:to>
    <xdr:pic>
      <xdr:nvPicPr>
        <xdr:cNvPr id="633" name="Picture 8182" descr="clip_image9318"/>
        <xdr:cNvPicPr>
          <a:picLocks noChangeAspect="1"/>
        </xdr:cNvPicPr>
      </xdr:nvPicPr>
      <xdr:blipFill>
        <a:blip r:embed="rId1"/>
        <a:stretch>
          <a:fillRect/>
        </a:stretch>
      </xdr:blipFill>
      <xdr:spPr>
        <a:xfrm>
          <a:off x="333375" y="9963150"/>
          <a:ext cx="1247775" cy="340360"/>
        </a:xfrm>
        <a:prstGeom prst="rect">
          <a:avLst/>
        </a:prstGeom>
        <a:noFill/>
        <a:ln w="9525">
          <a:noFill/>
        </a:ln>
      </xdr:spPr>
    </xdr:pic>
    <xdr:clientData/>
  </xdr:twoCellAnchor>
  <xdr:twoCellAnchor editAs="oneCell">
    <xdr:from>
      <xdr:col>1</xdr:col>
      <xdr:colOff>0</xdr:colOff>
      <xdr:row>15</xdr:row>
      <xdr:rowOff>0</xdr:rowOff>
    </xdr:from>
    <xdr:to>
      <xdr:col>2</xdr:col>
      <xdr:colOff>533400</xdr:colOff>
      <xdr:row>15</xdr:row>
      <xdr:rowOff>106045</xdr:rowOff>
    </xdr:to>
    <xdr:pic>
      <xdr:nvPicPr>
        <xdr:cNvPr id="634" name="Picture 8182" descr="clip_image9318"/>
        <xdr:cNvPicPr>
          <a:picLocks noChangeAspect="1"/>
        </xdr:cNvPicPr>
      </xdr:nvPicPr>
      <xdr:blipFill>
        <a:blip r:embed="rId1"/>
        <a:stretch>
          <a:fillRect/>
        </a:stretch>
      </xdr:blipFill>
      <xdr:spPr>
        <a:xfrm>
          <a:off x="333375" y="9963150"/>
          <a:ext cx="1247775" cy="1060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635"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636"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3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63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3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640"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641"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64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643"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644"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645"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323850</xdr:rowOff>
    </xdr:to>
    <xdr:pic>
      <xdr:nvPicPr>
        <xdr:cNvPr id="646" name="Picture 8182" descr="clip_image9318"/>
        <xdr:cNvPicPr>
          <a:picLocks noChangeAspect="1"/>
        </xdr:cNvPicPr>
      </xdr:nvPicPr>
      <xdr:blipFill>
        <a:blip r:embed="rId1"/>
        <a:stretch>
          <a:fillRect/>
        </a:stretch>
      </xdr:blipFill>
      <xdr:spPr>
        <a:xfrm>
          <a:off x="5211445" y="9963150"/>
          <a:ext cx="15875" cy="3238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647"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648"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649"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650"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65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652"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53"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654"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65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656"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657"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5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659"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6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66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6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66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664"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665"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666"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667"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668"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669"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7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671"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672"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673"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674"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675"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676"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357505</xdr:rowOff>
    </xdr:to>
    <xdr:pic>
      <xdr:nvPicPr>
        <xdr:cNvPr id="677" name="Picture 8182" descr="clip_image9318"/>
        <xdr:cNvPicPr>
          <a:picLocks noChangeAspect="1"/>
        </xdr:cNvPicPr>
      </xdr:nvPicPr>
      <xdr:blipFill>
        <a:blip r:embed="rId1"/>
        <a:stretch>
          <a:fillRect/>
        </a:stretch>
      </xdr:blipFill>
      <xdr:spPr>
        <a:xfrm>
          <a:off x="5211445" y="9963150"/>
          <a:ext cx="15875" cy="35750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678"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7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680"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68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128270</xdr:rowOff>
    </xdr:to>
    <xdr:pic>
      <xdr:nvPicPr>
        <xdr:cNvPr id="682" name="Picture 8182" descr="clip_image9318"/>
        <xdr:cNvPicPr>
          <a:picLocks noChangeAspect="1"/>
        </xdr:cNvPicPr>
      </xdr:nvPicPr>
      <xdr:blipFill>
        <a:blip r:embed="rId1"/>
        <a:stretch>
          <a:fillRect/>
        </a:stretch>
      </xdr:blipFill>
      <xdr:spPr>
        <a:xfrm>
          <a:off x="5201920" y="9963150"/>
          <a:ext cx="15875" cy="128270"/>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346075</xdr:rowOff>
    </xdr:to>
    <xdr:pic>
      <xdr:nvPicPr>
        <xdr:cNvPr id="683" name="Picture 8182" descr="clip_image9318"/>
        <xdr:cNvPicPr>
          <a:picLocks noChangeAspect="1"/>
        </xdr:cNvPicPr>
      </xdr:nvPicPr>
      <xdr:blipFill>
        <a:blip r:embed="rId1"/>
        <a:stretch>
          <a:fillRect/>
        </a:stretch>
      </xdr:blipFill>
      <xdr:spPr>
        <a:xfrm>
          <a:off x="5201920" y="9963150"/>
          <a:ext cx="15875" cy="3460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334645</xdr:rowOff>
    </xdr:to>
    <xdr:pic>
      <xdr:nvPicPr>
        <xdr:cNvPr id="684" name="Picture 8182" descr="clip_image9318"/>
        <xdr:cNvPicPr>
          <a:picLocks noChangeAspect="1"/>
        </xdr:cNvPicPr>
      </xdr:nvPicPr>
      <xdr:blipFill>
        <a:blip r:embed="rId1"/>
        <a:stretch>
          <a:fillRect/>
        </a:stretch>
      </xdr:blipFill>
      <xdr:spPr>
        <a:xfrm>
          <a:off x="5201920"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685"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8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8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688"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8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69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69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9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69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9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69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9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697"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69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699"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70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701"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0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03"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704"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705"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0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0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0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709"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710"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1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23"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362585</xdr:rowOff>
    </xdr:to>
    <xdr:pic>
      <xdr:nvPicPr>
        <xdr:cNvPr id="725" name="Picture 8182" descr="clip_image9318"/>
        <xdr:cNvPicPr>
          <a:picLocks noChangeAspect="1"/>
        </xdr:cNvPicPr>
      </xdr:nvPicPr>
      <xdr:blipFill>
        <a:blip r:embed="rId1"/>
        <a:stretch>
          <a:fillRect/>
        </a:stretch>
      </xdr:blipFill>
      <xdr:spPr>
        <a:xfrm>
          <a:off x="5211445" y="9963150"/>
          <a:ext cx="15875" cy="36258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323850</xdr:rowOff>
    </xdr:to>
    <xdr:pic>
      <xdr:nvPicPr>
        <xdr:cNvPr id="726" name="Picture 8182" descr="clip_image9318"/>
        <xdr:cNvPicPr>
          <a:picLocks noChangeAspect="1"/>
        </xdr:cNvPicPr>
      </xdr:nvPicPr>
      <xdr:blipFill>
        <a:blip r:embed="rId1"/>
        <a:stretch>
          <a:fillRect/>
        </a:stretch>
      </xdr:blipFill>
      <xdr:spPr>
        <a:xfrm>
          <a:off x="5211445" y="9963150"/>
          <a:ext cx="15875" cy="3238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29"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3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735"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738"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3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4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745"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751"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5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753"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754"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755"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323850</xdr:rowOff>
    </xdr:to>
    <xdr:pic>
      <xdr:nvPicPr>
        <xdr:cNvPr id="756" name="Picture 8182" descr="clip_image9318"/>
        <xdr:cNvPicPr>
          <a:picLocks noChangeAspect="1"/>
        </xdr:cNvPicPr>
      </xdr:nvPicPr>
      <xdr:blipFill>
        <a:blip r:embed="rId1"/>
        <a:stretch>
          <a:fillRect/>
        </a:stretch>
      </xdr:blipFill>
      <xdr:spPr>
        <a:xfrm>
          <a:off x="5211445" y="9963150"/>
          <a:ext cx="15875" cy="3238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758"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759"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760"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762"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63"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764"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6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66"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767"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6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769"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7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771"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7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77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7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7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77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7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7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779"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8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78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8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783"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8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785"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8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8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788"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357505</xdr:rowOff>
    </xdr:to>
    <xdr:pic>
      <xdr:nvPicPr>
        <xdr:cNvPr id="789" name="Picture 8182" descr="clip_image9318"/>
        <xdr:cNvPicPr>
          <a:picLocks noChangeAspect="1"/>
        </xdr:cNvPicPr>
      </xdr:nvPicPr>
      <xdr:blipFill>
        <a:blip r:embed="rId1"/>
        <a:stretch>
          <a:fillRect/>
        </a:stretch>
      </xdr:blipFill>
      <xdr:spPr>
        <a:xfrm>
          <a:off x="5211445" y="9963150"/>
          <a:ext cx="15875" cy="35750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357505</xdr:rowOff>
    </xdr:to>
    <xdr:pic>
      <xdr:nvPicPr>
        <xdr:cNvPr id="790" name="Picture 8182" descr="clip_image9318"/>
        <xdr:cNvPicPr>
          <a:picLocks noChangeAspect="1"/>
        </xdr:cNvPicPr>
      </xdr:nvPicPr>
      <xdr:blipFill>
        <a:blip r:embed="rId1"/>
        <a:stretch>
          <a:fillRect/>
        </a:stretch>
      </xdr:blipFill>
      <xdr:spPr>
        <a:xfrm>
          <a:off x="5211445" y="9963150"/>
          <a:ext cx="15875" cy="35750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79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792"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793"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117475</xdr:rowOff>
    </xdr:to>
    <xdr:pic>
      <xdr:nvPicPr>
        <xdr:cNvPr id="794" name="Picture 8182" descr="clip_image9318"/>
        <xdr:cNvPicPr>
          <a:picLocks noChangeAspect="1"/>
        </xdr:cNvPicPr>
      </xdr:nvPicPr>
      <xdr:blipFill>
        <a:blip r:embed="rId1"/>
        <a:stretch>
          <a:fillRect/>
        </a:stretch>
      </xdr:blipFill>
      <xdr:spPr>
        <a:xfrm>
          <a:off x="5201920"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357505</xdr:rowOff>
    </xdr:to>
    <xdr:pic>
      <xdr:nvPicPr>
        <xdr:cNvPr id="795" name="Picture 8182" descr="clip_image9318"/>
        <xdr:cNvPicPr>
          <a:picLocks noChangeAspect="1"/>
        </xdr:cNvPicPr>
      </xdr:nvPicPr>
      <xdr:blipFill>
        <a:blip r:embed="rId1"/>
        <a:stretch>
          <a:fillRect/>
        </a:stretch>
      </xdr:blipFill>
      <xdr:spPr>
        <a:xfrm>
          <a:off x="5201920" y="9963150"/>
          <a:ext cx="15875" cy="35750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334645</xdr:rowOff>
    </xdr:to>
    <xdr:pic>
      <xdr:nvPicPr>
        <xdr:cNvPr id="796" name="Picture 8182" descr="clip_image9318"/>
        <xdr:cNvPicPr>
          <a:picLocks noChangeAspect="1"/>
        </xdr:cNvPicPr>
      </xdr:nvPicPr>
      <xdr:blipFill>
        <a:blip r:embed="rId1"/>
        <a:stretch>
          <a:fillRect/>
        </a:stretch>
      </xdr:blipFill>
      <xdr:spPr>
        <a:xfrm>
          <a:off x="5201920"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79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798"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323850</xdr:rowOff>
    </xdr:to>
    <xdr:pic>
      <xdr:nvPicPr>
        <xdr:cNvPr id="799" name="Picture 8182" descr="clip_image9318"/>
        <xdr:cNvPicPr>
          <a:picLocks noChangeAspect="1"/>
        </xdr:cNvPicPr>
      </xdr:nvPicPr>
      <xdr:blipFill>
        <a:blip r:embed="rId1"/>
        <a:stretch>
          <a:fillRect/>
        </a:stretch>
      </xdr:blipFill>
      <xdr:spPr>
        <a:xfrm>
          <a:off x="5211445" y="9963150"/>
          <a:ext cx="15875" cy="3238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800"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0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02"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03"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04"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0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06"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0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808"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09"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1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1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1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1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1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1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1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817"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818"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19"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820"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2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2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23"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2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25"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826"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827"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28"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829"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3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3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832"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3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3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3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3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37"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838"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39"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4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362585</xdr:rowOff>
    </xdr:to>
    <xdr:pic>
      <xdr:nvPicPr>
        <xdr:cNvPr id="841" name="Picture 8182" descr="clip_image9318"/>
        <xdr:cNvPicPr>
          <a:picLocks noChangeAspect="1"/>
        </xdr:cNvPicPr>
      </xdr:nvPicPr>
      <xdr:blipFill>
        <a:blip r:embed="rId1"/>
        <a:stretch>
          <a:fillRect/>
        </a:stretch>
      </xdr:blipFill>
      <xdr:spPr>
        <a:xfrm>
          <a:off x="5211445" y="9963150"/>
          <a:ext cx="15875" cy="36258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323850</xdr:rowOff>
    </xdr:to>
    <xdr:pic>
      <xdr:nvPicPr>
        <xdr:cNvPr id="842" name="Picture 8182" descr="clip_image9318"/>
        <xdr:cNvPicPr>
          <a:picLocks noChangeAspect="1"/>
        </xdr:cNvPicPr>
      </xdr:nvPicPr>
      <xdr:blipFill>
        <a:blip r:embed="rId1"/>
        <a:stretch>
          <a:fillRect/>
        </a:stretch>
      </xdr:blipFill>
      <xdr:spPr>
        <a:xfrm>
          <a:off x="5211445" y="9963150"/>
          <a:ext cx="15875" cy="3238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43"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4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845"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846"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4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4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849"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850"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5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852"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853"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854"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323850</xdr:rowOff>
    </xdr:to>
    <xdr:pic>
      <xdr:nvPicPr>
        <xdr:cNvPr id="855" name="Picture 8182" descr="clip_image9318"/>
        <xdr:cNvPicPr>
          <a:picLocks noChangeAspect="1"/>
        </xdr:cNvPicPr>
      </xdr:nvPicPr>
      <xdr:blipFill>
        <a:blip r:embed="rId1"/>
        <a:stretch>
          <a:fillRect/>
        </a:stretch>
      </xdr:blipFill>
      <xdr:spPr>
        <a:xfrm>
          <a:off x="5211445" y="9963150"/>
          <a:ext cx="15875" cy="3238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856"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857"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858"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859"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6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6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6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63"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864"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6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6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6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868"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6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7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7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7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7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7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7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876"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7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78"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7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880"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8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82"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83"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8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885"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357505</xdr:rowOff>
    </xdr:to>
    <xdr:pic>
      <xdr:nvPicPr>
        <xdr:cNvPr id="886" name="Picture 8182" descr="clip_image9318"/>
        <xdr:cNvPicPr>
          <a:picLocks noChangeAspect="1"/>
        </xdr:cNvPicPr>
      </xdr:nvPicPr>
      <xdr:blipFill>
        <a:blip r:embed="rId1"/>
        <a:stretch>
          <a:fillRect/>
        </a:stretch>
      </xdr:blipFill>
      <xdr:spPr>
        <a:xfrm>
          <a:off x="5211445" y="9963150"/>
          <a:ext cx="15875" cy="35750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357505</xdr:rowOff>
    </xdr:to>
    <xdr:pic>
      <xdr:nvPicPr>
        <xdr:cNvPr id="887" name="Picture 8182" descr="clip_image9318"/>
        <xdr:cNvPicPr>
          <a:picLocks noChangeAspect="1"/>
        </xdr:cNvPicPr>
      </xdr:nvPicPr>
      <xdr:blipFill>
        <a:blip r:embed="rId1"/>
        <a:stretch>
          <a:fillRect/>
        </a:stretch>
      </xdr:blipFill>
      <xdr:spPr>
        <a:xfrm>
          <a:off x="5211445" y="9963150"/>
          <a:ext cx="15875" cy="35750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8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889"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890"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117475</xdr:rowOff>
    </xdr:to>
    <xdr:pic>
      <xdr:nvPicPr>
        <xdr:cNvPr id="891" name="Picture 8182" descr="clip_image9318"/>
        <xdr:cNvPicPr>
          <a:picLocks noChangeAspect="1"/>
        </xdr:cNvPicPr>
      </xdr:nvPicPr>
      <xdr:blipFill>
        <a:blip r:embed="rId1"/>
        <a:stretch>
          <a:fillRect/>
        </a:stretch>
      </xdr:blipFill>
      <xdr:spPr>
        <a:xfrm>
          <a:off x="5201920"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357505</xdr:rowOff>
    </xdr:to>
    <xdr:pic>
      <xdr:nvPicPr>
        <xdr:cNvPr id="892" name="Picture 8182" descr="clip_image9318"/>
        <xdr:cNvPicPr>
          <a:picLocks noChangeAspect="1"/>
        </xdr:cNvPicPr>
      </xdr:nvPicPr>
      <xdr:blipFill>
        <a:blip r:embed="rId1"/>
        <a:stretch>
          <a:fillRect/>
        </a:stretch>
      </xdr:blipFill>
      <xdr:spPr>
        <a:xfrm>
          <a:off x="5201920" y="9963150"/>
          <a:ext cx="15875" cy="35750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334645</xdr:rowOff>
    </xdr:to>
    <xdr:pic>
      <xdr:nvPicPr>
        <xdr:cNvPr id="893" name="Picture 8182" descr="clip_image9318"/>
        <xdr:cNvPicPr>
          <a:picLocks noChangeAspect="1"/>
        </xdr:cNvPicPr>
      </xdr:nvPicPr>
      <xdr:blipFill>
        <a:blip r:embed="rId1"/>
        <a:stretch>
          <a:fillRect/>
        </a:stretch>
      </xdr:blipFill>
      <xdr:spPr>
        <a:xfrm>
          <a:off x="5201920"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89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895"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323850</xdr:rowOff>
    </xdr:to>
    <xdr:pic>
      <xdr:nvPicPr>
        <xdr:cNvPr id="896" name="Picture 8182" descr="clip_image9318"/>
        <xdr:cNvPicPr>
          <a:picLocks noChangeAspect="1"/>
        </xdr:cNvPicPr>
      </xdr:nvPicPr>
      <xdr:blipFill>
        <a:blip r:embed="rId1"/>
        <a:stretch>
          <a:fillRect/>
        </a:stretch>
      </xdr:blipFill>
      <xdr:spPr>
        <a:xfrm>
          <a:off x="5211445" y="9963150"/>
          <a:ext cx="15875" cy="3238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897"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89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899"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0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0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0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03"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0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905"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0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0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0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0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1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1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1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1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914"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915"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16"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917"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18"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1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2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2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22"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923"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924"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25"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926"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2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2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929"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3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3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3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33"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34"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935"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36"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3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362585</xdr:rowOff>
    </xdr:to>
    <xdr:pic>
      <xdr:nvPicPr>
        <xdr:cNvPr id="943" name="Picture 8182" descr="clip_image9318"/>
        <xdr:cNvPicPr>
          <a:picLocks noChangeAspect="1"/>
        </xdr:cNvPicPr>
      </xdr:nvPicPr>
      <xdr:blipFill>
        <a:blip r:embed="rId1"/>
        <a:stretch>
          <a:fillRect/>
        </a:stretch>
      </xdr:blipFill>
      <xdr:spPr>
        <a:xfrm>
          <a:off x="5211445" y="9963150"/>
          <a:ext cx="15875" cy="36258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323850</xdr:rowOff>
    </xdr:to>
    <xdr:pic>
      <xdr:nvPicPr>
        <xdr:cNvPr id="944" name="Picture 8182" descr="clip_image9318"/>
        <xdr:cNvPicPr>
          <a:picLocks noChangeAspect="1"/>
        </xdr:cNvPicPr>
      </xdr:nvPicPr>
      <xdr:blipFill>
        <a:blip r:embed="rId1"/>
        <a:stretch>
          <a:fillRect/>
        </a:stretch>
      </xdr:blipFill>
      <xdr:spPr>
        <a:xfrm>
          <a:off x="5211445" y="9963150"/>
          <a:ext cx="15875" cy="3238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46"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4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948"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949"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5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5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952"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953"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5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956"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957"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958"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323850</xdr:rowOff>
    </xdr:to>
    <xdr:pic>
      <xdr:nvPicPr>
        <xdr:cNvPr id="959" name="Picture 8182" descr="clip_image9318"/>
        <xdr:cNvPicPr>
          <a:picLocks noChangeAspect="1"/>
        </xdr:cNvPicPr>
      </xdr:nvPicPr>
      <xdr:blipFill>
        <a:blip r:embed="rId1"/>
        <a:stretch>
          <a:fillRect/>
        </a:stretch>
      </xdr:blipFill>
      <xdr:spPr>
        <a:xfrm>
          <a:off x="5211445" y="9963150"/>
          <a:ext cx="15875" cy="3238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960"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961"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962"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963"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6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6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6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7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971"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7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7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7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976"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7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78"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7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8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8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8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83"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984"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8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8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8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988"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8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99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9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99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993"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357505</xdr:rowOff>
    </xdr:to>
    <xdr:pic>
      <xdr:nvPicPr>
        <xdr:cNvPr id="994" name="Picture 8182" descr="clip_image9318"/>
        <xdr:cNvPicPr>
          <a:picLocks noChangeAspect="1"/>
        </xdr:cNvPicPr>
      </xdr:nvPicPr>
      <xdr:blipFill>
        <a:blip r:embed="rId1"/>
        <a:stretch>
          <a:fillRect/>
        </a:stretch>
      </xdr:blipFill>
      <xdr:spPr>
        <a:xfrm>
          <a:off x="5211445" y="9963150"/>
          <a:ext cx="15875" cy="35750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357505</xdr:rowOff>
    </xdr:to>
    <xdr:pic>
      <xdr:nvPicPr>
        <xdr:cNvPr id="995" name="Picture 8182" descr="clip_image9318"/>
        <xdr:cNvPicPr>
          <a:picLocks noChangeAspect="1"/>
        </xdr:cNvPicPr>
      </xdr:nvPicPr>
      <xdr:blipFill>
        <a:blip r:embed="rId1"/>
        <a:stretch>
          <a:fillRect/>
        </a:stretch>
      </xdr:blipFill>
      <xdr:spPr>
        <a:xfrm>
          <a:off x="5211445" y="9963150"/>
          <a:ext cx="15875" cy="35750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99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997"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998"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117475</xdr:rowOff>
    </xdr:to>
    <xdr:pic>
      <xdr:nvPicPr>
        <xdr:cNvPr id="999" name="Picture 8182" descr="clip_image9318"/>
        <xdr:cNvPicPr>
          <a:picLocks noChangeAspect="1"/>
        </xdr:cNvPicPr>
      </xdr:nvPicPr>
      <xdr:blipFill>
        <a:blip r:embed="rId1"/>
        <a:stretch>
          <a:fillRect/>
        </a:stretch>
      </xdr:blipFill>
      <xdr:spPr>
        <a:xfrm>
          <a:off x="5201920"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357505</xdr:rowOff>
    </xdr:to>
    <xdr:pic>
      <xdr:nvPicPr>
        <xdr:cNvPr id="1000" name="Picture 8182" descr="clip_image9318"/>
        <xdr:cNvPicPr>
          <a:picLocks noChangeAspect="1"/>
        </xdr:cNvPicPr>
      </xdr:nvPicPr>
      <xdr:blipFill>
        <a:blip r:embed="rId1"/>
        <a:stretch>
          <a:fillRect/>
        </a:stretch>
      </xdr:blipFill>
      <xdr:spPr>
        <a:xfrm>
          <a:off x="5201920" y="9963150"/>
          <a:ext cx="15875" cy="35750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334645</xdr:rowOff>
    </xdr:to>
    <xdr:pic>
      <xdr:nvPicPr>
        <xdr:cNvPr id="1001" name="Picture 8182" descr="clip_image9318"/>
        <xdr:cNvPicPr>
          <a:picLocks noChangeAspect="1"/>
        </xdr:cNvPicPr>
      </xdr:nvPicPr>
      <xdr:blipFill>
        <a:blip r:embed="rId1"/>
        <a:stretch>
          <a:fillRect/>
        </a:stretch>
      </xdr:blipFill>
      <xdr:spPr>
        <a:xfrm>
          <a:off x="5201920"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0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003"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323850</xdr:rowOff>
    </xdr:to>
    <xdr:pic>
      <xdr:nvPicPr>
        <xdr:cNvPr id="1004" name="Picture 8182" descr="clip_image9318"/>
        <xdr:cNvPicPr>
          <a:picLocks noChangeAspect="1"/>
        </xdr:cNvPicPr>
      </xdr:nvPicPr>
      <xdr:blipFill>
        <a:blip r:embed="rId1"/>
        <a:stretch>
          <a:fillRect/>
        </a:stretch>
      </xdr:blipFill>
      <xdr:spPr>
        <a:xfrm>
          <a:off x="5211445" y="9963150"/>
          <a:ext cx="15875" cy="32385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1005"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0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07"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0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09"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1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1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1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13"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14"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1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16"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1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18"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1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2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2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22"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2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2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25"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2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2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2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2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3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31"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32"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3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34"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3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36"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3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038"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039"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4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4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042"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043"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044"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4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046"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047"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048"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49"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5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5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52"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53"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54"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55"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5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5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5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59"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6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61"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6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63"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64"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6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66"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6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6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69"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70"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7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72"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7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07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357505</xdr:rowOff>
    </xdr:to>
    <xdr:pic>
      <xdr:nvPicPr>
        <xdr:cNvPr id="1075" name="Picture 8182" descr="clip_image9318"/>
        <xdr:cNvPicPr>
          <a:picLocks noChangeAspect="1"/>
        </xdr:cNvPicPr>
      </xdr:nvPicPr>
      <xdr:blipFill>
        <a:blip r:embed="rId1"/>
        <a:stretch>
          <a:fillRect/>
        </a:stretch>
      </xdr:blipFill>
      <xdr:spPr>
        <a:xfrm>
          <a:off x="5211445" y="9963150"/>
          <a:ext cx="15875" cy="35750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76"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7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78"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79"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128270</xdr:rowOff>
    </xdr:to>
    <xdr:pic>
      <xdr:nvPicPr>
        <xdr:cNvPr id="1080" name="Picture 8182" descr="clip_image9318"/>
        <xdr:cNvPicPr>
          <a:picLocks noChangeAspect="1"/>
        </xdr:cNvPicPr>
      </xdr:nvPicPr>
      <xdr:blipFill>
        <a:blip r:embed="rId1"/>
        <a:stretch>
          <a:fillRect/>
        </a:stretch>
      </xdr:blipFill>
      <xdr:spPr>
        <a:xfrm>
          <a:off x="5201920" y="9963150"/>
          <a:ext cx="15875" cy="128270"/>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346075</xdr:rowOff>
    </xdr:to>
    <xdr:pic>
      <xdr:nvPicPr>
        <xdr:cNvPr id="1081" name="Picture 8182" descr="clip_image9318"/>
        <xdr:cNvPicPr>
          <a:picLocks noChangeAspect="1"/>
        </xdr:cNvPicPr>
      </xdr:nvPicPr>
      <xdr:blipFill>
        <a:blip r:embed="rId1"/>
        <a:stretch>
          <a:fillRect/>
        </a:stretch>
      </xdr:blipFill>
      <xdr:spPr>
        <a:xfrm>
          <a:off x="5201920" y="9963150"/>
          <a:ext cx="15875" cy="3460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334645</xdr:rowOff>
    </xdr:to>
    <xdr:pic>
      <xdr:nvPicPr>
        <xdr:cNvPr id="1082" name="Picture 8182" descr="clip_image9318"/>
        <xdr:cNvPicPr>
          <a:picLocks noChangeAspect="1"/>
        </xdr:cNvPicPr>
      </xdr:nvPicPr>
      <xdr:blipFill>
        <a:blip r:embed="rId1"/>
        <a:stretch>
          <a:fillRect/>
        </a:stretch>
      </xdr:blipFill>
      <xdr:spPr>
        <a:xfrm>
          <a:off x="5201920"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8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8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8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8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8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88"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89"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9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9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9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9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9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95"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09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097"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098"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099"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00"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0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102"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0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0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0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0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07"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108"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09"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1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362585</xdr:rowOff>
    </xdr:to>
    <xdr:pic>
      <xdr:nvPicPr>
        <xdr:cNvPr id="1111" name="Picture 8182" descr="clip_image9318"/>
        <xdr:cNvPicPr>
          <a:picLocks noChangeAspect="1"/>
        </xdr:cNvPicPr>
      </xdr:nvPicPr>
      <xdr:blipFill>
        <a:blip r:embed="rId1"/>
        <a:stretch>
          <a:fillRect/>
        </a:stretch>
      </xdr:blipFill>
      <xdr:spPr>
        <a:xfrm>
          <a:off x="5211445" y="9963150"/>
          <a:ext cx="15875" cy="36258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112"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1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1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115"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116"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1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1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119"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120"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2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2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123"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124"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125"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26"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127"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128"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129"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3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3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3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3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3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3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3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3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3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3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4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4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42"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4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4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45"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46"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4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48"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4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5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5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52"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53"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54"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5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368300</xdr:rowOff>
    </xdr:to>
    <xdr:pic>
      <xdr:nvPicPr>
        <xdr:cNvPr id="1156" name="Picture 8182" descr="clip_image9318"/>
        <xdr:cNvPicPr>
          <a:picLocks noChangeAspect="1"/>
        </xdr:cNvPicPr>
      </xdr:nvPicPr>
      <xdr:blipFill>
        <a:blip r:embed="rId1"/>
        <a:stretch>
          <a:fillRect/>
        </a:stretch>
      </xdr:blipFill>
      <xdr:spPr>
        <a:xfrm>
          <a:off x="5211445" y="9963150"/>
          <a:ext cx="15875" cy="36830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357505</xdr:rowOff>
    </xdr:to>
    <xdr:pic>
      <xdr:nvPicPr>
        <xdr:cNvPr id="1157" name="Picture 8182" descr="clip_image9318"/>
        <xdr:cNvPicPr>
          <a:picLocks noChangeAspect="1"/>
        </xdr:cNvPicPr>
      </xdr:nvPicPr>
      <xdr:blipFill>
        <a:blip r:embed="rId1"/>
        <a:stretch>
          <a:fillRect/>
        </a:stretch>
      </xdr:blipFill>
      <xdr:spPr>
        <a:xfrm>
          <a:off x="5211445" y="9963150"/>
          <a:ext cx="15875" cy="35750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5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59"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1160"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117475</xdr:rowOff>
    </xdr:to>
    <xdr:pic>
      <xdr:nvPicPr>
        <xdr:cNvPr id="1161" name="Picture 8182" descr="clip_image9318"/>
        <xdr:cNvPicPr>
          <a:picLocks noChangeAspect="1"/>
        </xdr:cNvPicPr>
      </xdr:nvPicPr>
      <xdr:blipFill>
        <a:blip r:embed="rId1"/>
        <a:stretch>
          <a:fillRect/>
        </a:stretch>
      </xdr:blipFill>
      <xdr:spPr>
        <a:xfrm>
          <a:off x="5201920"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357505</xdr:rowOff>
    </xdr:to>
    <xdr:pic>
      <xdr:nvPicPr>
        <xdr:cNvPr id="1162" name="Picture 8182" descr="clip_image9318"/>
        <xdr:cNvPicPr>
          <a:picLocks noChangeAspect="1"/>
        </xdr:cNvPicPr>
      </xdr:nvPicPr>
      <xdr:blipFill>
        <a:blip r:embed="rId1"/>
        <a:stretch>
          <a:fillRect/>
        </a:stretch>
      </xdr:blipFill>
      <xdr:spPr>
        <a:xfrm>
          <a:off x="5201920" y="9963150"/>
          <a:ext cx="15875" cy="35750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334645</xdr:rowOff>
    </xdr:to>
    <xdr:pic>
      <xdr:nvPicPr>
        <xdr:cNvPr id="1163" name="Picture 8182" descr="clip_image9318"/>
        <xdr:cNvPicPr>
          <a:picLocks noChangeAspect="1"/>
        </xdr:cNvPicPr>
      </xdr:nvPicPr>
      <xdr:blipFill>
        <a:blip r:embed="rId1"/>
        <a:stretch>
          <a:fillRect/>
        </a:stretch>
      </xdr:blipFill>
      <xdr:spPr>
        <a:xfrm>
          <a:off x="5201920"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6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165"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166"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6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6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69"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7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7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7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7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7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175"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7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7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7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7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8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8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82"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8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184"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85"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86"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187"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88"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8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90"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19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92"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193"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94"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195"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196"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197"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19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199"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0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0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0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03"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04"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205"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06"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0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362585</xdr:rowOff>
    </xdr:to>
    <xdr:pic>
      <xdr:nvPicPr>
        <xdr:cNvPr id="1208" name="Picture 8182" descr="clip_image9318"/>
        <xdr:cNvPicPr>
          <a:picLocks noChangeAspect="1"/>
        </xdr:cNvPicPr>
      </xdr:nvPicPr>
      <xdr:blipFill>
        <a:blip r:embed="rId1"/>
        <a:stretch>
          <a:fillRect/>
        </a:stretch>
      </xdr:blipFill>
      <xdr:spPr>
        <a:xfrm>
          <a:off x="5211445" y="9963150"/>
          <a:ext cx="15875" cy="36258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209"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10"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1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212"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213"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1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1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216"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217"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1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19"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220"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221"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222"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23"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224"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225"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226"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2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28"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2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30"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3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3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3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3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3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3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37"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3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39"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4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4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42"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43"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4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45"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4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47"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4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49"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5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51"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5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368300</xdr:rowOff>
    </xdr:to>
    <xdr:pic>
      <xdr:nvPicPr>
        <xdr:cNvPr id="1253" name="Picture 8182" descr="clip_image9318"/>
        <xdr:cNvPicPr>
          <a:picLocks noChangeAspect="1"/>
        </xdr:cNvPicPr>
      </xdr:nvPicPr>
      <xdr:blipFill>
        <a:blip r:embed="rId1"/>
        <a:stretch>
          <a:fillRect/>
        </a:stretch>
      </xdr:blipFill>
      <xdr:spPr>
        <a:xfrm>
          <a:off x="5211445" y="9963150"/>
          <a:ext cx="15875" cy="36830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357505</xdr:rowOff>
    </xdr:to>
    <xdr:pic>
      <xdr:nvPicPr>
        <xdr:cNvPr id="1254" name="Picture 8182" descr="clip_image9318"/>
        <xdr:cNvPicPr>
          <a:picLocks noChangeAspect="1"/>
        </xdr:cNvPicPr>
      </xdr:nvPicPr>
      <xdr:blipFill>
        <a:blip r:embed="rId1"/>
        <a:stretch>
          <a:fillRect/>
        </a:stretch>
      </xdr:blipFill>
      <xdr:spPr>
        <a:xfrm>
          <a:off x="5211445" y="9963150"/>
          <a:ext cx="15875" cy="35750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5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56"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1257"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117475</xdr:rowOff>
    </xdr:to>
    <xdr:pic>
      <xdr:nvPicPr>
        <xdr:cNvPr id="1258" name="Picture 8182" descr="clip_image9318"/>
        <xdr:cNvPicPr>
          <a:picLocks noChangeAspect="1"/>
        </xdr:cNvPicPr>
      </xdr:nvPicPr>
      <xdr:blipFill>
        <a:blip r:embed="rId1"/>
        <a:stretch>
          <a:fillRect/>
        </a:stretch>
      </xdr:blipFill>
      <xdr:spPr>
        <a:xfrm>
          <a:off x="5201920"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357505</xdr:rowOff>
    </xdr:to>
    <xdr:pic>
      <xdr:nvPicPr>
        <xdr:cNvPr id="1259" name="Picture 8182" descr="clip_image9318"/>
        <xdr:cNvPicPr>
          <a:picLocks noChangeAspect="1"/>
        </xdr:cNvPicPr>
      </xdr:nvPicPr>
      <xdr:blipFill>
        <a:blip r:embed="rId1"/>
        <a:stretch>
          <a:fillRect/>
        </a:stretch>
      </xdr:blipFill>
      <xdr:spPr>
        <a:xfrm>
          <a:off x="5201920" y="9963150"/>
          <a:ext cx="15875" cy="35750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334645</xdr:rowOff>
    </xdr:to>
    <xdr:pic>
      <xdr:nvPicPr>
        <xdr:cNvPr id="1260" name="Picture 8182" descr="clip_image9318"/>
        <xdr:cNvPicPr>
          <a:picLocks noChangeAspect="1"/>
        </xdr:cNvPicPr>
      </xdr:nvPicPr>
      <xdr:blipFill>
        <a:blip r:embed="rId1"/>
        <a:stretch>
          <a:fillRect/>
        </a:stretch>
      </xdr:blipFill>
      <xdr:spPr>
        <a:xfrm>
          <a:off x="5201920"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6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262"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263"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6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6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6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6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68"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6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70"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7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272"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7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7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7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7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77"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7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79"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8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281"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82"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8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284"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85"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8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87"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8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89"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290"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91"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92"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293"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294"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9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296"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297"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29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299"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00"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01"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302"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0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0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362585</xdr:rowOff>
    </xdr:to>
    <xdr:pic>
      <xdr:nvPicPr>
        <xdr:cNvPr id="1305" name="Picture 8182" descr="clip_image9318"/>
        <xdr:cNvPicPr>
          <a:picLocks noChangeAspect="1"/>
        </xdr:cNvPicPr>
      </xdr:nvPicPr>
      <xdr:blipFill>
        <a:blip r:embed="rId1"/>
        <a:stretch>
          <a:fillRect/>
        </a:stretch>
      </xdr:blipFill>
      <xdr:spPr>
        <a:xfrm>
          <a:off x="5211445" y="9963150"/>
          <a:ext cx="15875" cy="36258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306"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07"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0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309"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310"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1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1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313"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314"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15"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16"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317"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318"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319"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2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321"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122555</xdr:rowOff>
    </xdr:to>
    <xdr:pic>
      <xdr:nvPicPr>
        <xdr:cNvPr id="1322" name="Picture 8182" descr="clip_image9318"/>
        <xdr:cNvPicPr>
          <a:picLocks noChangeAspect="1"/>
        </xdr:cNvPicPr>
      </xdr:nvPicPr>
      <xdr:blipFill>
        <a:blip r:embed="rId1"/>
        <a:stretch>
          <a:fillRect/>
        </a:stretch>
      </xdr:blipFill>
      <xdr:spPr>
        <a:xfrm>
          <a:off x="5211445" y="9963150"/>
          <a:ext cx="15875" cy="12255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323"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2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25"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2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27"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2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29"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3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3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3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33"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34"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3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36"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37"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38"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39"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40"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4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42"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43"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44"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4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4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47"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48"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49"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368300</xdr:rowOff>
    </xdr:to>
    <xdr:pic>
      <xdr:nvPicPr>
        <xdr:cNvPr id="1350" name="Picture 8182" descr="clip_image9318"/>
        <xdr:cNvPicPr>
          <a:picLocks noChangeAspect="1"/>
        </xdr:cNvPicPr>
      </xdr:nvPicPr>
      <xdr:blipFill>
        <a:blip r:embed="rId1"/>
        <a:stretch>
          <a:fillRect/>
        </a:stretch>
      </xdr:blipFill>
      <xdr:spPr>
        <a:xfrm>
          <a:off x="5211445" y="9963150"/>
          <a:ext cx="15875" cy="36830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357505</xdr:rowOff>
    </xdr:to>
    <xdr:pic>
      <xdr:nvPicPr>
        <xdr:cNvPr id="1351" name="Picture 8182" descr="clip_image9318"/>
        <xdr:cNvPicPr>
          <a:picLocks noChangeAspect="1"/>
        </xdr:cNvPicPr>
      </xdr:nvPicPr>
      <xdr:blipFill>
        <a:blip r:embed="rId1"/>
        <a:stretch>
          <a:fillRect/>
        </a:stretch>
      </xdr:blipFill>
      <xdr:spPr>
        <a:xfrm>
          <a:off x="5211445" y="9963150"/>
          <a:ext cx="15875" cy="35750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5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53"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117475</xdr:rowOff>
    </xdr:to>
    <xdr:pic>
      <xdr:nvPicPr>
        <xdr:cNvPr id="1354" name="Picture 8182" descr="clip_image9318"/>
        <xdr:cNvPicPr>
          <a:picLocks noChangeAspect="1"/>
        </xdr:cNvPicPr>
      </xdr:nvPicPr>
      <xdr:blipFill>
        <a:blip r:embed="rId1"/>
        <a:stretch>
          <a:fillRect/>
        </a:stretch>
      </xdr:blipFill>
      <xdr:spPr>
        <a:xfrm>
          <a:off x="5211445"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117475</xdr:rowOff>
    </xdr:to>
    <xdr:pic>
      <xdr:nvPicPr>
        <xdr:cNvPr id="1355" name="Picture 8182" descr="clip_image9318"/>
        <xdr:cNvPicPr>
          <a:picLocks noChangeAspect="1"/>
        </xdr:cNvPicPr>
      </xdr:nvPicPr>
      <xdr:blipFill>
        <a:blip r:embed="rId1"/>
        <a:stretch>
          <a:fillRect/>
        </a:stretch>
      </xdr:blipFill>
      <xdr:spPr>
        <a:xfrm>
          <a:off x="5201920" y="9963150"/>
          <a:ext cx="15875" cy="11747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357505</xdr:rowOff>
    </xdr:to>
    <xdr:pic>
      <xdr:nvPicPr>
        <xdr:cNvPr id="1356" name="Picture 8182" descr="clip_image9318"/>
        <xdr:cNvPicPr>
          <a:picLocks noChangeAspect="1"/>
        </xdr:cNvPicPr>
      </xdr:nvPicPr>
      <xdr:blipFill>
        <a:blip r:embed="rId1"/>
        <a:stretch>
          <a:fillRect/>
        </a:stretch>
      </xdr:blipFill>
      <xdr:spPr>
        <a:xfrm>
          <a:off x="5201920" y="9963150"/>
          <a:ext cx="15875" cy="357505"/>
        </a:xfrm>
        <a:prstGeom prst="rect">
          <a:avLst/>
        </a:prstGeom>
        <a:noFill/>
        <a:ln w="9525">
          <a:noFill/>
        </a:ln>
      </xdr:spPr>
    </xdr:pic>
    <xdr:clientData/>
  </xdr:twoCellAnchor>
  <xdr:twoCellAnchor editAs="oneCell">
    <xdr:from>
      <xdr:col>5</xdr:col>
      <xdr:colOff>610870</xdr:colOff>
      <xdr:row>15</xdr:row>
      <xdr:rowOff>0</xdr:rowOff>
    </xdr:from>
    <xdr:to>
      <xdr:col>5</xdr:col>
      <xdr:colOff>626745</xdr:colOff>
      <xdr:row>15</xdr:row>
      <xdr:rowOff>334645</xdr:rowOff>
    </xdr:to>
    <xdr:pic>
      <xdr:nvPicPr>
        <xdr:cNvPr id="1357" name="Picture 8182" descr="clip_image9318"/>
        <xdr:cNvPicPr>
          <a:picLocks noChangeAspect="1"/>
        </xdr:cNvPicPr>
      </xdr:nvPicPr>
      <xdr:blipFill>
        <a:blip r:embed="rId1"/>
        <a:stretch>
          <a:fillRect/>
        </a:stretch>
      </xdr:blipFill>
      <xdr:spPr>
        <a:xfrm>
          <a:off x="5201920"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5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359"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340360</xdr:rowOff>
    </xdr:to>
    <xdr:pic>
      <xdr:nvPicPr>
        <xdr:cNvPr id="1360" name="Picture 8182" descr="clip_image9318"/>
        <xdr:cNvPicPr>
          <a:picLocks noChangeAspect="1"/>
        </xdr:cNvPicPr>
      </xdr:nvPicPr>
      <xdr:blipFill>
        <a:blip r:embed="rId1"/>
        <a:stretch>
          <a:fillRect/>
        </a:stretch>
      </xdr:blipFill>
      <xdr:spPr>
        <a:xfrm>
          <a:off x="5211445" y="9963150"/>
          <a:ext cx="15875" cy="3403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61"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62"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63"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64"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65"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66"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67"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68"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369"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70"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71"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111760</xdr:rowOff>
    </xdr:to>
    <xdr:pic>
      <xdr:nvPicPr>
        <xdr:cNvPr id="1372" name="Picture 8182" descr="clip_image9318"/>
        <xdr:cNvPicPr>
          <a:picLocks noChangeAspect="1"/>
        </xdr:cNvPicPr>
      </xdr:nvPicPr>
      <xdr:blipFill>
        <a:blip r:embed="rId1"/>
        <a:stretch>
          <a:fillRect/>
        </a:stretch>
      </xdr:blipFill>
      <xdr:spPr>
        <a:xfrm>
          <a:off x="5211445" y="9963150"/>
          <a:ext cx="15875" cy="11176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73"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74"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7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76"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77"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378"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79"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80"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381"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82"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83"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84"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334645</xdr:rowOff>
    </xdr:to>
    <xdr:pic>
      <xdr:nvPicPr>
        <xdr:cNvPr id="1385" name="Picture 8182" descr="clip_image9318"/>
        <xdr:cNvPicPr>
          <a:picLocks noChangeAspect="1"/>
        </xdr:cNvPicPr>
      </xdr:nvPicPr>
      <xdr:blipFill>
        <a:blip r:embed="rId1"/>
        <a:stretch>
          <a:fillRect/>
        </a:stretch>
      </xdr:blipFill>
      <xdr:spPr>
        <a:xfrm>
          <a:off x="5211445" y="9963150"/>
          <a:ext cx="15875" cy="33464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128270</xdr:rowOff>
    </xdr:to>
    <xdr:pic>
      <xdr:nvPicPr>
        <xdr:cNvPr id="1386" name="Picture 8182" descr="clip_image9318"/>
        <xdr:cNvPicPr>
          <a:picLocks noChangeAspect="1"/>
        </xdr:cNvPicPr>
      </xdr:nvPicPr>
      <xdr:blipFill>
        <a:blip r:embed="rId1"/>
        <a:stretch>
          <a:fillRect/>
        </a:stretch>
      </xdr:blipFill>
      <xdr:spPr>
        <a:xfrm>
          <a:off x="5211445" y="9963150"/>
          <a:ext cx="15875" cy="128270"/>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346075</xdr:rowOff>
    </xdr:to>
    <xdr:pic>
      <xdr:nvPicPr>
        <xdr:cNvPr id="1387" name="Picture 8182" descr="clip_image9318"/>
        <xdr:cNvPicPr>
          <a:picLocks noChangeAspect="1"/>
        </xdr:cNvPicPr>
      </xdr:nvPicPr>
      <xdr:blipFill>
        <a:blip r:embed="rId1"/>
        <a:stretch>
          <a:fillRect/>
        </a:stretch>
      </xdr:blipFill>
      <xdr:spPr>
        <a:xfrm>
          <a:off x="5211445" y="9963150"/>
          <a:ext cx="15875" cy="346075"/>
        </a:xfrm>
        <a:prstGeom prst="rect">
          <a:avLst/>
        </a:prstGeom>
        <a:noFill/>
        <a:ln w="9525">
          <a:noFill/>
        </a:ln>
      </xdr:spPr>
    </xdr:pic>
    <xdr:clientData/>
  </xdr:twoCellAnchor>
  <xdr:twoCellAnchor editAs="oneCell">
    <xdr:from>
      <xdr:col>5</xdr:col>
      <xdr:colOff>620395</xdr:colOff>
      <xdr:row>15</xdr:row>
      <xdr:rowOff>0</xdr:rowOff>
    </xdr:from>
    <xdr:to>
      <xdr:col>5</xdr:col>
      <xdr:colOff>636270</xdr:colOff>
      <xdr:row>15</xdr:row>
      <xdr:rowOff>100330</xdr:rowOff>
    </xdr:to>
    <xdr:pic>
      <xdr:nvPicPr>
        <xdr:cNvPr id="1388" name="Picture 8182" descr="clip_image9318"/>
        <xdr:cNvPicPr>
          <a:picLocks noChangeAspect="1"/>
        </xdr:cNvPicPr>
      </xdr:nvPicPr>
      <xdr:blipFill>
        <a:blip r:embed="rId1"/>
        <a:stretch>
          <a:fillRect/>
        </a:stretch>
      </xdr:blipFill>
      <xdr:spPr>
        <a:xfrm>
          <a:off x="5211445" y="9963150"/>
          <a:ext cx="15875" cy="10033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111760</xdr:rowOff>
    </xdr:to>
    <xdr:pic>
      <xdr:nvPicPr>
        <xdr:cNvPr id="1389" name="Picture 8182" descr="clip_image9318"/>
        <xdr:cNvPicPr>
          <a:picLocks noChangeAspect="1"/>
        </xdr:cNvPicPr>
      </xdr:nvPicPr>
      <xdr:blipFill>
        <a:blip r:embed="rId1"/>
        <a:stretch>
          <a:fillRect/>
        </a:stretch>
      </xdr:blipFill>
      <xdr:spPr>
        <a:xfrm>
          <a:off x="5211445" y="9963150"/>
          <a:ext cx="633095" cy="11176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390"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391"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392"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393"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394"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128270</xdr:rowOff>
    </xdr:to>
    <xdr:pic>
      <xdr:nvPicPr>
        <xdr:cNvPr id="1395" name="Picture 8182" descr="clip_image9318"/>
        <xdr:cNvPicPr>
          <a:picLocks noChangeAspect="1"/>
        </xdr:cNvPicPr>
      </xdr:nvPicPr>
      <xdr:blipFill>
        <a:blip r:embed="rId1"/>
        <a:stretch>
          <a:fillRect/>
        </a:stretch>
      </xdr:blipFill>
      <xdr:spPr>
        <a:xfrm>
          <a:off x="5211445" y="9963150"/>
          <a:ext cx="633095" cy="12827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396"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111760</xdr:rowOff>
    </xdr:to>
    <xdr:pic>
      <xdr:nvPicPr>
        <xdr:cNvPr id="1397" name="Picture 8182" descr="clip_image9318"/>
        <xdr:cNvPicPr>
          <a:picLocks noChangeAspect="1"/>
        </xdr:cNvPicPr>
      </xdr:nvPicPr>
      <xdr:blipFill>
        <a:blip r:embed="rId1"/>
        <a:stretch>
          <a:fillRect/>
        </a:stretch>
      </xdr:blipFill>
      <xdr:spPr>
        <a:xfrm>
          <a:off x="5211445" y="9963150"/>
          <a:ext cx="633095" cy="11176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117475</xdr:rowOff>
    </xdr:to>
    <xdr:pic>
      <xdr:nvPicPr>
        <xdr:cNvPr id="1398" name="Picture 8182" descr="clip_image9318"/>
        <xdr:cNvPicPr>
          <a:picLocks noChangeAspect="1"/>
        </xdr:cNvPicPr>
      </xdr:nvPicPr>
      <xdr:blipFill>
        <a:blip r:embed="rId1"/>
        <a:stretch>
          <a:fillRect/>
        </a:stretch>
      </xdr:blipFill>
      <xdr:spPr>
        <a:xfrm>
          <a:off x="5211445" y="9963150"/>
          <a:ext cx="633095" cy="1174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399"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128270</xdr:rowOff>
    </xdr:to>
    <xdr:pic>
      <xdr:nvPicPr>
        <xdr:cNvPr id="1400" name="Picture 8182" descr="clip_image9318"/>
        <xdr:cNvPicPr>
          <a:picLocks noChangeAspect="1"/>
        </xdr:cNvPicPr>
      </xdr:nvPicPr>
      <xdr:blipFill>
        <a:blip r:embed="rId1"/>
        <a:stretch>
          <a:fillRect/>
        </a:stretch>
      </xdr:blipFill>
      <xdr:spPr>
        <a:xfrm>
          <a:off x="5211445" y="9963150"/>
          <a:ext cx="633095" cy="12827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01"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117475</xdr:rowOff>
    </xdr:to>
    <xdr:pic>
      <xdr:nvPicPr>
        <xdr:cNvPr id="1402" name="Picture 8182" descr="clip_image9318"/>
        <xdr:cNvPicPr>
          <a:picLocks noChangeAspect="1"/>
        </xdr:cNvPicPr>
      </xdr:nvPicPr>
      <xdr:blipFill>
        <a:blip r:embed="rId1"/>
        <a:stretch>
          <a:fillRect/>
        </a:stretch>
      </xdr:blipFill>
      <xdr:spPr>
        <a:xfrm>
          <a:off x="5211445" y="9963150"/>
          <a:ext cx="633095" cy="1174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03"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128270</xdr:rowOff>
    </xdr:to>
    <xdr:pic>
      <xdr:nvPicPr>
        <xdr:cNvPr id="1404" name="Picture 8182" descr="clip_image9318"/>
        <xdr:cNvPicPr>
          <a:picLocks noChangeAspect="1"/>
        </xdr:cNvPicPr>
      </xdr:nvPicPr>
      <xdr:blipFill>
        <a:blip r:embed="rId1"/>
        <a:stretch>
          <a:fillRect/>
        </a:stretch>
      </xdr:blipFill>
      <xdr:spPr>
        <a:xfrm>
          <a:off x="5211445" y="9963150"/>
          <a:ext cx="633095" cy="12827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05"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111760</xdr:rowOff>
    </xdr:to>
    <xdr:pic>
      <xdr:nvPicPr>
        <xdr:cNvPr id="1406" name="Picture 8182" descr="clip_image9318"/>
        <xdr:cNvPicPr>
          <a:picLocks noChangeAspect="1"/>
        </xdr:cNvPicPr>
      </xdr:nvPicPr>
      <xdr:blipFill>
        <a:blip r:embed="rId1"/>
        <a:stretch>
          <a:fillRect/>
        </a:stretch>
      </xdr:blipFill>
      <xdr:spPr>
        <a:xfrm>
          <a:off x="5211445" y="9963150"/>
          <a:ext cx="633095" cy="11176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128270</xdr:rowOff>
    </xdr:to>
    <xdr:pic>
      <xdr:nvPicPr>
        <xdr:cNvPr id="1407" name="Picture 8182" descr="clip_image9318"/>
        <xdr:cNvPicPr>
          <a:picLocks noChangeAspect="1"/>
        </xdr:cNvPicPr>
      </xdr:nvPicPr>
      <xdr:blipFill>
        <a:blip r:embed="rId1"/>
        <a:stretch>
          <a:fillRect/>
        </a:stretch>
      </xdr:blipFill>
      <xdr:spPr>
        <a:xfrm>
          <a:off x="5211445" y="9963150"/>
          <a:ext cx="633095" cy="12827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08"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111760</xdr:rowOff>
    </xdr:to>
    <xdr:pic>
      <xdr:nvPicPr>
        <xdr:cNvPr id="1409" name="Picture 8182" descr="clip_image9318"/>
        <xdr:cNvPicPr>
          <a:picLocks noChangeAspect="1"/>
        </xdr:cNvPicPr>
      </xdr:nvPicPr>
      <xdr:blipFill>
        <a:blip r:embed="rId1"/>
        <a:stretch>
          <a:fillRect/>
        </a:stretch>
      </xdr:blipFill>
      <xdr:spPr>
        <a:xfrm>
          <a:off x="5211445" y="9963150"/>
          <a:ext cx="633095" cy="11176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117475</xdr:rowOff>
    </xdr:to>
    <xdr:pic>
      <xdr:nvPicPr>
        <xdr:cNvPr id="1410" name="Picture 8182" descr="clip_image9318"/>
        <xdr:cNvPicPr>
          <a:picLocks noChangeAspect="1"/>
        </xdr:cNvPicPr>
      </xdr:nvPicPr>
      <xdr:blipFill>
        <a:blip r:embed="rId1"/>
        <a:stretch>
          <a:fillRect/>
        </a:stretch>
      </xdr:blipFill>
      <xdr:spPr>
        <a:xfrm>
          <a:off x="5211445" y="9963150"/>
          <a:ext cx="633095" cy="1174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11"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128270</xdr:rowOff>
    </xdr:to>
    <xdr:pic>
      <xdr:nvPicPr>
        <xdr:cNvPr id="1412" name="Picture 8182" descr="clip_image9318"/>
        <xdr:cNvPicPr>
          <a:picLocks noChangeAspect="1"/>
        </xdr:cNvPicPr>
      </xdr:nvPicPr>
      <xdr:blipFill>
        <a:blip r:embed="rId1"/>
        <a:stretch>
          <a:fillRect/>
        </a:stretch>
      </xdr:blipFill>
      <xdr:spPr>
        <a:xfrm>
          <a:off x="5211445" y="9963150"/>
          <a:ext cx="633095" cy="12827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13"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117475</xdr:rowOff>
    </xdr:to>
    <xdr:pic>
      <xdr:nvPicPr>
        <xdr:cNvPr id="1414" name="Picture 8182" descr="clip_image9318"/>
        <xdr:cNvPicPr>
          <a:picLocks noChangeAspect="1"/>
        </xdr:cNvPicPr>
      </xdr:nvPicPr>
      <xdr:blipFill>
        <a:blip r:embed="rId1"/>
        <a:stretch>
          <a:fillRect/>
        </a:stretch>
      </xdr:blipFill>
      <xdr:spPr>
        <a:xfrm>
          <a:off x="5211445" y="9963150"/>
          <a:ext cx="633095" cy="1174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15"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128270</xdr:rowOff>
    </xdr:to>
    <xdr:pic>
      <xdr:nvPicPr>
        <xdr:cNvPr id="1416" name="Picture 8182" descr="clip_image9318"/>
        <xdr:cNvPicPr>
          <a:picLocks noChangeAspect="1"/>
        </xdr:cNvPicPr>
      </xdr:nvPicPr>
      <xdr:blipFill>
        <a:blip r:embed="rId1"/>
        <a:stretch>
          <a:fillRect/>
        </a:stretch>
      </xdr:blipFill>
      <xdr:spPr>
        <a:xfrm>
          <a:off x="5211445" y="9963150"/>
          <a:ext cx="633095" cy="12827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17"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111760</xdr:rowOff>
    </xdr:to>
    <xdr:pic>
      <xdr:nvPicPr>
        <xdr:cNvPr id="1418" name="Picture 8182" descr="clip_image9318"/>
        <xdr:cNvPicPr>
          <a:picLocks noChangeAspect="1"/>
        </xdr:cNvPicPr>
      </xdr:nvPicPr>
      <xdr:blipFill>
        <a:blip r:embed="rId1"/>
        <a:stretch>
          <a:fillRect/>
        </a:stretch>
      </xdr:blipFill>
      <xdr:spPr>
        <a:xfrm>
          <a:off x="5211445" y="9963150"/>
          <a:ext cx="633095" cy="11176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100330</xdr:rowOff>
    </xdr:to>
    <xdr:pic>
      <xdr:nvPicPr>
        <xdr:cNvPr id="1419" name="Picture 8182" descr="clip_image9318"/>
        <xdr:cNvPicPr>
          <a:picLocks noChangeAspect="1"/>
        </xdr:cNvPicPr>
      </xdr:nvPicPr>
      <xdr:blipFill>
        <a:blip r:embed="rId1"/>
        <a:stretch>
          <a:fillRect/>
        </a:stretch>
      </xdr:blipFill>
      <xdr:spPr>
        <a:xfrm>
          <a:off x="5211445" y="9963150"/>
          <a:ext cx="633095" cy="10033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20"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21"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22"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23"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334645</xdr:rowOff>
    </xdr:to>
    <xdr:pic>
      <xdr:nvPicPr>
        <xdr:cNvPr id="1424" name="Picture 8182" descr="clip_image9318"/>
        <xdr:cNvPicPr>
          <a:picLocks noChangeAspect="1"/>
        </xdr:cNvPicPr>
      </xdr:nvPicPr>
      <xdr:blipFill>
        <a:blip r:embed="rId1"/>
        <a:stretch>
          <a:fillRect/>
        </a:stretch>
      </xdr:blipFill>
      <xdr:spPr>
        <a:xfrm>
          <a:off x="5211445" y="9963150"/>
          <a:ext cx="633095" cy="3346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106045</xdr:rowOff>
    </xdr:to>
    <xdr:pic>
      <xdr:nvPicPr>
        <xdr:cNvPr id="1425" name="Picture 8182" descr="clip_image9318"/>
        <xdr:cNvPicPr>
          <a:picLocks noChangeAspect="1"/>
        </xdr:cNvPicPr>
      </xdr:nvPicPr>
      <xdr:blipFill>
        <a:blip r:embed="rId1"/>
        <a:stretch>
          <a:fillRect/>
        </a:stretch>
      </xdr:blipFill>
      <xdr:spPr>
        <a:xfrm>
          <a:off x="5211445" y="9963150"/>
          <a:ext cx="633095" cy="1060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26"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27"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28"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340360</xdr:rowOff>
    </xdr:to>
    <xdr:pic>
      <xdr:nvPicPr>
        <xdr:cNvPr id="1429" name="Picture 8182" descr="clip_image9318"/>
        <xdr:cNvPicPr>
          <a:picLocks noChangeAspect="1"/>
        </xdr:cNvPicPr>
      </xdr:nvPicPr>
      <xdr:blipFill>
        <a:blip r:embed="rId1"/>
        <a:stretch>
          <a:fillRect/>
        </a:stretch>
      </xdr:blipFill>
      <xdr:spPr>
        <a:xfrm>
          <a:off x="5211445" y="9963150"/>
          <a:ext cx="633095" cy="34036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30"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122555</xdr:rowOff>
    </xdr:to>
    <xdr:pic>
      <xdr:nvPicPr>
        <xdr:cNvPr id="1431" name="Picture 8182" descr="clip_image9318"/>
        <xdr:cNvPicPr>
          <a:picLocks noChangeAspect="1"/>
        </xdr:cNvPicPr>
      </xdr:nvPicPr>
      <xdr:blipFill>
        <a:blip r:embed="rId1"/>
        <a:stretch>
          <a:fillRect/>
        </a:stretch>
      </xdr:blipFill>
      <xdr:spPr>
        <a:xfrm>
          <a:off x="5211445" y="9963150"/>
          <a:ext cx="633095" cy="12255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32"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106045</xdr:rowOff>
    </xdr:to>
    <xdr:pic>
      <xdr:nvPicPr>
        <xdr:cNvPr id="1433" name="Picture 8182" descr="clip_image9318"/>
        <xdr:cNvPicPr>
          <a:picLocks noChangeAspect="1"/>
        </xdr:cNvPicPr>
      </xdr:nvPicPr>
      <xdr:blipFill>
        <a:blip r:embed="rId1"/>
        <a:stretch>
          <a:fillRect/>
        </a:stretch>
      </xdr:blipFill>
      <xdr:spPr>
        <a:xfrm>
          <a:off x="5211445" y="9963150"/>
          <a:ext cx="633095" cy="1060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117475</xdr:rowOff>
    </xdr:to>
    <xdr:pic>
      <xdr:nvPicPr>
        <xdr:cNvPr id="1434" name="Picture 8182" descr="clip_image9318"/>
        <xdr:cNvPicPr>
          <a:picLocks noChangeAspect="1"/>
        </xdr:cNvPicPr>
      </xdr:nvPicPr>
      <xdr:blipFill>
        <a:blip r:embed="rId1"/>
        <a:stretch>
          <a:fillRect/>
        </a:stretch>
      </xdr:blipFill>
      <xdr:spPr>
        <a:xfrm>
          <a:off x="5211445" y="9963150"/>
          <a:ext cx="633095" cy="1174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35"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122555</xdr:rowOff>
    </xdr:to>
    <xdr:pic>
      <xdr:nvPicPr>
        <xdr:cNvPr id="1436" name="Picture 8182" descr="clip_image9318"/>
        <xdr:cNvPicPr>
          <a:picLocks noChangeAspect="1"/>
        </xdr:cNvPicPr>
      </xdr:nvPicPr>
      <xdr:blipFill>
        <a:blip r:embed="rId1"/>
        <a:stretch>
          <a:fillRect/>
        </a:stretch>
      </xdr:blipFill>
      <xdr:spPr>
        <a:xfrm>
          <a:off x="5211445" y="9963150"/>
          <a:ext cx="633095" cy="12255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340360</xdr:rowOff>
    </xdr:to>
    <xdr:pic>
      <xdr:nvPicPr>
        <xdr:cNvPr id="1437" name="Picture 8182" descr="clip_image9318"/>
        <xdr:cNvPicPr>
          <a:picLocks noChangeAspect="1"/>
        </xdr:cNvPicPr>
      </xdr:nvPicPr>
      <xdr:blipFill>
        <a:blip r:embed="rId1"/>
        <a:stretch>
          <a:fillRect/>
        </a:stretch>
      </xdr:blipFill>
      <xdr:spPr>
        <a:xfrm>
          <a:off x="5211445" y="9963150"/>
          <a:ext cx="633095" cy="34036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117475</xdr:rowOff>
    </xdr:to>
    <xdr:pic>
      <xdr:nvPicPr>
        <xdr:cNvPr id="1438" name="Picture 8182" descr="clip_image9318"/>
        <xdr:cNvPicPr>
          <a:picLocks noChangeAspect="1"/>
        </xdr:cNvPicPr>
      </xdr:nvPicPr>
      <xdr:blipFill>
        <a:blip r:embed="rId1"/>
        <a:stretch>
          <a:fillRect/>
        </a:stretch>
      </xdr:blipFill>
      <xdr:spPr>
        <a:xfrm>
          <a:off x="5211445" y="9963150"/>
          <a:ext cx="633095" cy="1174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39"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122555</xdr:rowOff>
    </xdr:to>
    <xdr:pic>
      <xdr:nvPicPr>
        <xdr:cNvPr id="1440" name="Picture 8182" descr="clip_image9318"/>
        <xdr:cNvPicPr>
          <a:picLocks noChangeAspect="1"/>
        </xdr:cNvPicPr>
      </xdr:nvPicPr>
      <xdr:blipFill>
        <a:blip r:embed="rId1"/>
        <a:stretch>
          <a:fillRect/>
        </a:stretch>
      </xdr:blipFill>
      <xdr:spPr>
        <a:xfrm>
          <a:off x="5211445" y="9963150"/>
          <a:ext cx="633095" cy="12255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41"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106045</xdr:rowOff>
    </xdr:to>
    <xdr:pic>
      <xdr:nvPicPr>
        <xdr:cNvPr id="1442" name="Picture 8182" descr="clip_image9318"/>
        <xdr:cNvPicPr>
          <a:picLocks noChangeAspect="1"/>
        </xdr:cNvPicPr>
      </xdr:nvPicPr>
      <xdr:blipFill>
        <a:blip r:embed="rId1"/>
        <a:stretch>
          <a:fillRect/>
        </a:stretch>
      </xdr:blipFill>
      <xdr:spPr>
        <a:xfrm>
          <a:off x="5211445" y="9963150"/>
          <a:ext cx="633095" cy="1060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122555</xdr:rowOff>
    </xdr:to>
    <xdr:pic>
      <xdr:nvPicPr>
        <xdr:cNvPr id="1443" name="Picture 8182" descr="clip_image9318"/>
        <xdr:cNvPicPr>
          <a:picLocks noChangeAspect="1"/>
        </xdr:cNvPicPr>
      </xdr:nvPicPr>
      <xdr:blipFill>
        <a:blip r:embed="rId1"/>
        <a:stretch>
          <a:fillRect/>
        </a:stretch>
      </xdr:blipFill>
      <xdr:spPr>
        <a:xfrm>
          <a:off x="5211445" y="9963150"/>
          <a:ext cx="633095" cy="12255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44"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106045</xdr:rowOff>
    </xdr:to>
    <xdr:pic>
      <xdr:nvPicPr>
        <xdr:cNvPr id="1445" name="Picture 8182" descr="clip_image9318"/>
        <xdr:cNvPicPr>
          <a:picLocks noChangeAspect="1"/>
        </xdr:cNvPicPr>
      </xdr:nvPicPr>
      <xdr:blipFill>
        <a:blip r:embed="rId1"/>
        <a:stretch>
          <a:fillRect/>
        </a:stretch>
      </xdr:blipFill>
      <xdr:spPr>
        <a:xfrm>
          <a:off x="5211445" y="9963150"/>
          <a:ext cx="633095" cy="1060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117475</xdr:rowOff>
    </xdr:to>
    <xdr:pic>
      <xdr:nvPicPr>
        <xdr:cNvPr id="1446" name="Picture 8182" descr="clip_image9318"/>
        <xdr:cNvPicPr>
          <a:picLocks noChangeAspect="1"/>
        </xdr:cNvPicPr>
      </xdr:nvPicPr>
      <xdr:blipFill>
        <a:blip r:embed="rId1"/>
        <a:stretch>
          <a:fillRect/>
        </a:stretch>
      </xdr:blipFill>
      <xdr:spPr>
        <a:xfrm>
          <a:off x="5211445" y="9963150"/>
          <a:ext cx="633095" cy="1174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47"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122555</xdr:rowOff>
    </xdr:to>
    <xdr:pic>
      <xdr:nvPicPr>
        <xdr:cNvPr id="1448" name="Picture 8182" descr="clip_image9318"/>
        <xdr:cNvPicPr>
          <a:picLocks noChangeAspect="1"/>
        </xdr:cNvPicPr>
      </xdr:nvPicPr>
      <xdr:blipFill>
        <a:blip r:embed="rId1"/>
        <a:stretch>
          <a:fillRect/>
        </a:stretch>
      </xdr:blipFill>
      <xdr:spPr>
        <a:xfrm>
          <a:off x="5211445" y="9963150"/>
          <a:ext cx="633095" cy="12255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340360</xdr:rowOff>
    </xdr:to>
    <xdr:pic>
      <xdr:nvPicPr>
        <xdr:cNvPr id="1449" name="Picture 8182" descr="clip_image9318"/>
        <xdr:cNvPicPr>
          <a:picLocks noChangeAspect="1"/>
        </xdr:cNvPicPr>
      </xdr:nvPicPr>
      <xdr:blipFill>
        <a:blip r:embed="rId1"/>
        <a:stretch>
          <a:fillRect/>
        </a:stretch>
      </xdr:blipFill>
      <xdr:spPr>
        <a:xfrm>
          <a:off x="5211445" y="9963150"/>
          <a:ext cx="633095" cy="34036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117475</xdr:rowOff>
    </xdr:to>
    <xdr:pic>
      <xdr:nvPicPr>
        <xdr:cNvPr id="1450" name="Picture 8182" descr="clip_image9318"/>
        <xdr:cNvPicPr>
          <a:picLocks noChangeAspect="1"/>
        </xdr:cNvPicPr>
      </xdr:nvPicPr>
      <xdr:blipFill>
        <a:blip r:embed="rId1"/>
        <a:stretch>
          <a:fillRect/>
        </a:stretch>
      </xdr:blipFill>
      <xdr:spPr>
        <a:xfrm>
          <a:off x="5211445" y="9963150"/>
          <a:ext cx="633095" cy="1174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51"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122555</xdr:rowOff>
    </xdr:to>
    <xdr:pic>
      <xdr:nvPicPr>
        <xdr:cNvPr id="1452" name="Picture 8182" descr="clip_image9318"/>
        <xdr:cNvPicPr>
          <a:picLocks noChangeAspect="1"/>
        </xdr:cNvPicPr>
      </xdr:nvPicPr>
      <xdr:blipFill>
        <a:blip r:embed="rId1"/>
        <a:stretch>
          <a:fillRect/>
        </a:stretch>
      </xdr:blipFill>
      <xdr:spPr>
        <a:xfrm>
          <a:off x="5211445" y="9963150"/>
          <a:ext cx="633095" cy="12255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53"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106045</xdr:rowOff>
    </xdr:to>
    <xdr:pic>
      <xdr:nvPicPr>
        <xdr:cNvPr id="1454" name="Picture 8182" descr="clip_image9318"/>
        <xdr:cNvPicPr>
          <a:picLocks noChangeAspect="1"/>
        </xdr:cNvPicPr>
      </xdr:nvPicPr>
      <xdr:blipFill>
        <a:blip r:embed="rId1"/>
        <a:stretch>
          <a:fillRect/>
        </a:stretch>
      </xdr:blipFill>
      <xdr:spPr>
        <a:xfrm>
          <a:off x="5211445" y="9963150"/>
          <a:ext cx="633095" cy="10604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100330</xdr:rowOff>
    </xdr:to>
    <xdr:pic>
      <xdr:nvPicPr>
        <xdr:cNvPr id="1455" name="Picture 8182" descr="clip_image9318"/>
        <xdr:cNvPicPr>
          <a:picLocks noChangeAspect="1"/>
        </xdr:cNvPicPr>
      </xdr:nvPicPr>
      <xdr:blipFill>
        <a:blip r:embed="rId1"/>
        <a:stretch>
          <a:fillRect/>
        </a:stretch>
      </xdr:blipFill>
      <xdr:spPr>
        <a:xfrm>
          <a:off x="5211445" y="9963150"/>
          <a:ext cx="633095" cy="100330"/>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56"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57"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58"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59"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twoCellAnchor editAs="oneCell">
    <xdr:from>
      <xdr:col>5</xdr:col>
      <xdr:colOff>620395</xdr:colOff>
      <xdr:row>15</xdr:row>
      <xdr:rowOff>0</xdr:rowOff>
    </xdr:from>
    <xdr:to>
      <xdr:col>5</xdr:col>
      <xdr:colOff>1253490</xdr:colOff>
      <xdr:row>15</xdr:row>
      <xdr:rowOff>346075</xdr:rowOff>
    </xdr:to>
    <xdr:pic>
      <xdr:nvPicPr>
        <xdr:cNvPr id="1460" name="Picture 8182" descr="clip_image9318"/>
        <xdr:cNvPicPr>
          <a:picLocks noChangeAspect="1"/>
        </xdr:cNvPicPr>
      </xdr:nvPicPr>
      <xdr:blipFill>
        <a:blip r:embed="rId1"/>
        <a:stretch>
          <a:fillRect/>
        </a:stretch>
      </xdr:blipFill>
      <xdr:spPr>
        <a:xfrm>
          <a:off x="5211445" y="9963150"/>
          <a:ext cx="633095" cy="3460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15"/>
  <sheetViews>
    <sheetView topLeftCell="A2" workbookViewId="0">
      <selection activeCell="H60" sqref="H60"/>
    </sheetView>
  </sheetViews>
  <sheetFormatPr defaultColWidth="9" defaultRowHeight="15.75"/>
  <cols>
    <col min="1" max="1" width="8" style="1" customWidth="1"/>
    <col min="2" max="2" width="41.125" style="1" customWidth="1"/>
    <col min="3" max="3" width="19.75" style="1" customWidth="1"/>
    <col min="4" max="4" width="28.25" style="1" customWidth="1"/>
    <col min="5" max="5" width="32.25" style="1" customWidth="1"/>
    <col min="6" max="6" width="14.375" style="1" customWidth="1"/>
    <col min="7" max="7" width="17.125" style="1" customWidth="1"/>
    <col min="8" max="8" width="12.625" style="1" customWidth="1"/>
    <col min="9" max="10" width="10.625" style="76" customWidth="1"/>
    <col min="11" max="12" width="9" style="76" customWidth="1"/>
    <col min="13" max="16384" width="9" style="76"/>
  </cols>
  <sheetData>
    <row r="1" ht="18" customHeight="1" spans="1:11">
      <c r="A1" s="90" t="s">
        <v>0</v>
      </c>
      <c r="B1" s="90"/>
      <c r="F1" s="78"/>
      <c r="G1" s="78"/>
      <c r="I1" s="78" t="s">
        <v>1</v>
      </c>
      <c r="J1" s="78"/>
    </row>
    <row r="2" ht="33" customHeight="1" spans="1:11">
      <c r="A2" s="79" t="s">
        <v>2</v>
      </c>
      <c r="B2" s="79"/>
      <c r="C2" s="79"/>
      <c r="D2" s="79"/>
      <c r="E2" s="79"/>
      <c r="F2" s="1" t="s">
        <v>3</v>
      </c>
      <c r="G2" s="1" t="s">
        <v>4</v>
      </c>
      <c r="H2" s="1" t="s">
        <v>5</v>
      </c>
      <c r="I2" s="1" t="s">
        <v>3</v>
      </c>
      <c r="J2" s="1" t="s">
        <v>4</v>
      </c>
    </row>
    <row r="3" s="76" customFormat="1" ht="24" customHeight="1" spans="1:11">
      <c r="A3" s="14" t="s">
        <v>6</v>
      </c>
      <c r="B3" s="14" t="s">
        <v>7</v>
      </c>
      <c r="C3" s="14" t="s">
        <v>8</v>
      </c>
      <c r="D3" s="14" t="s">
        <v>9</v>
      </c>
      <c r="E3" s="14" t="s">
        <v>10</v>
      </c>
      <c r="F3" s="1">
        <v>8964</v>
      </c>
      <c r="G3" s="1">
        <v>8682</v>
      </c>
      <c r="H3" s="9">
        <f>F3+G3</f>
        <v>17646</v>
      </c>
      <c r="I3" s="1">
        <f>F3*0.6</f>
        <v>5378.4</v>
      </c>
      <c r="J3" s="1">
        <f>G3*0.5</f>
        <v>4341</v>
      </c>
      <c r="K3" s="1"/>
    </row>
    <row r="4" s="89" customFormat="1" ht="50" customHeight="1" spans="1:11">
      <c r="A4" s="14">
        <v>1</v>
      </c>
      <c r="B4" s="14" t="s">
        <v>11</v>
      </c>
      <c r="C4" s="9">
        <v>8188.36666</v>
      </c>
      <c r="D4" s="14" t="s">
        <v>12</v>
      </c>
      <c r="E4" s="14" t="s">
        <v>13</v>
      </c>
      <c r="F4" s="91">
        <v>5328.020788</v>
      </c>
      <c r="G4" s="91">
        <v>2860.345872</v>
      </c>
      <c r="H4" s="92">
        <v>8806.782438</v>
      </c>
      <c r="I4" s="93">
        <f>F4/F3</f>
        <v>0.594379829094154</v>
      </c>
      <c r="J4" s="93">
        <f>(G4+G5+G6)/G3</f>
        <v>0.532094143169777</v>
      </c>
    </row>
    <row r="5" s="89" customFormat="1" ht="50" customHeight="1" spans="1:11">
      <c r="A5" s="14">
        <v>2</v>
      </c>
      <c r="B5" s="14" t="s">
        <v>14</v>
      </c>
      <c r="C5" s="9">
        <v>1159.295479</v>
      </c>
      <c r="D5" s="14" t="s">
        <v>15</v>
      </c>
      <c r="E5" s="14" t="s">
        <v>16</v>
      </c>
      <c r="F5" s="91"/>
      <c r="G5" s="91">
        <f>C5</f>
        <v>1159.295479</v>
      </c>
      <c r="H5" s="92">
        <v>1159.295479</v>
      </c>
    </row>
    <row r="6" s="89" customFormat="1" ht="50" customHeight="1" spans="1:11">
      <c r="A6" s="14">
        <v>3</v>
      </c>
      <c r="B6" s="14" t="s">
        <v>17</v>
      </c>
      <c r="C6" s="9">
        <v>600</v>
      </c>
      <c r="D6" s="14" t="s">
        <v>18</v>
      </c>
      <c r="E6" s="14" t="s">
        <v>16</v>
      </c>
      <c r="F6" s="91"/>
      <c r="G6" s="91">
        <v>600</v>
      </c>
      <c r="H6" s="92">
        <v>600</v>
      </c>
    </row>
    <row r="7" s="89" customFormat="1" ht="50" customHeight="1" spans="1:11">
      <c r="A7" s="14">
        <v>4</v>
      </c>
      <c r="B7" s="14" t="s">
        <v>19</v>
      </c>
      <c r="C7" s="9">
        <v>150</v>
      </c>
      <c r="D7" s="14" t="s">
        <v>20</v>
      </c>
      <c r="E7" s="14" t="s">
        <v>16</v>
      </c>
      <c r="F7" s="91"/>
      <c r="G7" s="91">
        <v>150</v>
      </c>
      <c r="H7" s="92">
        <v>150</v>
      </c>
    </row>
    <row r="8" s="89" customFormat="1" ht="50" customHeight="1" spans="1:11">
      <c r="A8" s="14">
        <v>5</v>
      </c>
      <c r="B8" s="14" t="s">
        <v>21</v>
      </c>
      <c r="C8" s="9">
        <v>310</v>
      </c>
      <c r="D8" s="14" t="s">
        <v>18</v>
      </c>
      <c r="E8" s="14" t="s">
        <v>16</v>
      </c>
      <c r="F8" s="91"/>
      <c r="G8" s="91">
        <v>310</v>
      </c>
      <c r="H8" s="92">
        <v>400</v>
      </c>
    </row>
    <row r="9" s="89" customFormat="1" ht="50" customHeight="1" spans="1:11">
      <c r="A9" s="14">
        <v>6</v>
      </c>
      <c r="B9" s="14" t="s">
        <v>22</v>
      </c>
      <c r="C9" s="9">
        <v>3239.887549</v>
      </c>
      <c r="D9" s="14" t="s">
        <v>23</v>
      </c>
      <c r="E9" s="14" t="s">
        <v>24</v>
      </c>
      <c r="F9" s="94">
        <v>1605.816696</v>
      </c>
      <c r="G9" s="91">
        <v>1634.070853</v>
      </c>
      <c r="H9" s="92">
        <v>3383.367543</v>
      </c>
    </row>
    <row r="10" s="89" customFormat="1" ht="50" customHeight="1" spans="1:11">
      <c r="A10" s="14">
        <v>7</v>
      </c>
      <c r="B10" s="14" t="s">
        <v>25</v>
      </c>
      <c r="C10" s="9">
        <f>1542.762898+43.4525</f>
        <v>1586.215398</v>
      </c>
      <c r="D10" s="14" t="s">
        <v>26</v>
      </c>
      <c r="E10" s="14" t="s">
        <v>27</v>
      </c>
      <c r="F10" s="91">
        <f>C10</f>
        <v>1586.215398</v>
      </c>
      <c r="G10" s="91"/>
      <c r="H10" s="92">
        <v>1546.55454</v>
      </c>
    </row>
    <row r="11" s="89" customFormat="1" ht="50" customHeight="1" spans="1:11">
      <c r="A11" s="14">
        <v>8</v>
      </c>
      <c r="B11" s="14" t="s">
        <v>28</v>
      </c>
      <c r="C11" s="9">
        <v>1181.0645</v>
      </c>
      <c r="D11" s="14" t="s">
        <v>18</v>
      </c>
      <c r="E11" s="14" t="s">
        <v>16</v>
      </c>
      <c r="F11" s="91"/>
      <c r="G11" s="91">
        <v>1181.0645</v>
      </c>
      <c r="H11" s="92">
        <v>1500</v>
      </c>
    </row>
    <row r="12" s="89" customFormat="1" ht="50" customHeight="1" spans="1:11">
      <c r="A12" s="14">
        <v>9</v>
      </c>
      <c r="B12" s="14" t="s">
        <v>29</v>
      </c>
      <c r="C12" s="9">
        <v>201.45665</v>
      </c>
      <c r="D12" s="14" t="s">
        <v>30</v>
      </c>
      <c r="E12" s="14" t="s">
        <v>16</v>
      </c>
      <c r="F12" s="91"/>
      <c r="G12" s="91">
        <v>201.45665</v>
      </c>
      <c r="H12" s="92">
        <v>100</v>
      </c>
    </row>
    <row r="13" s="89" customFormat="1" ht="36" customHeight="1" spans="1:11">
      <c r="A13" s="14" t="s">
        <v>31</v>
      </c>
      <c r="B13" s="14"/>
      <c r="C13" s="16">
        <f>SUM(C4:C12)</f>
        <v>16616.286236</v>
      </c>
      <c r="D13" s="14"/>
      <c r="E13" s="14"/>
      <c r="F13" s="91">
        <f t="shared" ref="C13:H13" si="0">SUM(F4:F12)</f>
        <v>8520.052882</v>
      </c>
      <c r="G13" s="91">
        <f t="shared" si="0"/>
        <v>8096.233354</v>
      </c>
      <c r="H13" s="92">
        <f t="shared" si="0"/>
        <v>17646</v>
      </c>
    </row>
    <row r="14" ht="43" customHeight="1" spans="1:11">
      <c r="B14" s="1" t="s">
        <v>32</v>
      </c>
      <c r="C14" s="1">
        <f>H3-C13</f>
        <v>1029.713764</v>
      </c>
      <c r="F14" s="87">
        <f>F3-F13</f>
        <v>443.947118</v>
      </c>
      <c r="G14" s="87">
        <f>G3-G13</f>
        <v>585.766646</v>
      </c>
      <c r="I14" s="1"/>
    </row>
    <row r="15" ht="28" customHeight="1"/>
  </sheetData>
  <mergeCells count="4">
    <mergeCell ref="A1:B1"/>
    <mergeCell ref="F1:G1"/>
    <mergeCell ref="I1:J1"/>
    <mergeCell ref="A2:E2"/>
  </mergeCells>
  <pageMargins left="0.236111111111111" right="0.314583333333333" top="0.393055555555556" bottom="0.235416666666667"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12"/>
  <sheetViews>
    <sheetView workbookViewId="0">
      <selection activeCell="E15" sqref="E15"/>
    </sheetView>
  </sheetViews>
  <sheetFormatPr defaultColWidth="9" defaultRowHeight="15.75"/>
  <cols>
    <col min="1" max="1" width="8" style="1" customWidth="1"/>
    <col min="2" max="2" width="41.125" style="1" customWidth="1"/>
    <col min="3" max="3" width="19.75" style="1" customWidth="1"/>
    <col min="4" max="4" width="28.25" style="1" customWidth="1"/>
    <col min="5" max="5" width="32.25" style="1" customWidth="1"/>
    <col min="6" max="6" width="12.625" style="1" hidden="1" customWidth="1"/>
    <col min="7" max="7" width="12.875" style="1" hidden="1" customWidth="1"/>
    <col min="8" max="9" width="10.625" style="76" hidden="1" customWidth="1"/>
    <col min="10" max="10" width="12.875" style="76" hidden="1" customWidth="1"/>
    <col min="11" max="11" width="11.625" style="76" customWidth="1"/>
    <col min="12" max="12" width="14.5" style="76" customWidth="1"/>
    <col min="13" max="13" width="15.25" style="76" customWidth="1"/>
    <col min="14" max="16384" width="9" style="76"/>
  </cols>
  <sheetData>
    <row r="1" ht="18" customHeight="1" spans="1:13">
      <c r="A1" s="77" t="s">
        <v>33</v>
      </c>
      <c r="B1" s="77"/>
      <c r="F1" s="78"/>
      <c r="G1" s="78"/>
      <c r="H1" s="78" t="s">
        <v>1</v>
      </c>
      <c r="I1" s="78"/>
    </row>
    <row r="2" ht="60" customHeight="1" spans="1:13">
      <c r="A2" s="79" t="s">
        <v>34</v>
      </c>
      <c r="B2" s="79"/>
      <c r="C2" s="79"/>
      <c r="D2" s="79"/>
      <c r="E2" s="79"/>
      <c r="F2" s="1" t="s">
        <v>3</v>
      </c>
      <c r="G2" s="1" t="s">
        <v>4</v>
      </c>
      <c r="H2" s="1" t="s">
        <v>3</v>
      </c>
      <c r="I2" s="1" t="s">
        <v>4</v>
      </c>
    </row>
    <row r="3" s="75" customFormat="1" ht="45" customHeight="1" spans="1:13">
      <c r="A3" s="80" t="s">
        <v>35</v>
      </c>
      <c r="B3" s="80" t="s">
        <v>36</v>
      </c>
      <c r="C3" s="80" t="s">
        <v>37</v>
      </c>
      <c r="D3" s="80" t="s">
        <v>38</v>
      </c>
      <c r="E3" s="80" t="s">
        <v>39</v>
      </c>
      <c r="F3" s="81">
        <v>899</v>
      </c>
      <c r="G3" s="81">
        <v>1256</v>
      </c>
      <c r="H3" s="81">
        <f>F3*0.6</f>
        <v>539.4</v>
      </c>
      <c r="I3" s="81">
        <f>G3*0.5</f>
        <v>628</v>
      </c>
      <c r="J3" s="81">
        <f>H3+I3</f>
        <v>1167.4</v>
      </c>
    </row>
    <row r="4" s="75" customFormat="1" ht="60" customHeight="1" spans="1:13">
      <c r="A4" s="33">
        <v>1</v>
      </c>
      <c r="B4" s="80" t="s">
        <v>40</v>
      </c>
      <c r="C4" s="41">
        <f>产业发展项目!K5</f>
        <v>1002.248889</v>
      </c>
      <c r="D4" s="80" t="s">
        <v>41</v>
      </c>
      <c r="E4" s="80" t="s">
        <v>42</v>
      </c>
      <c r="F4" s="82">
        <v>446.200613</v>
      </c>
      <c r="G4" s="82">
        <v>540</v>
      </c>
      <c r="H4" s="83">
        <f>F4/F3</f>
        <v>0.496329936596218</v>
      </c>
      <c r="I4" s="83">
        <f>G4/G3</f>
        <v>0.429936305732484</v>
      </c>
    </row>
    <row r="5" s="75" customFormat="1" ht="60" customHeight="1" spans="1:13">
      <c r="A5" s="33">
        <v>2</v>
      </c>
      <c r="B5" s="33" t="s">
        <v>43</v>
      </c>
      <c r="C5" s="41">
        <f>雨露计划!I5</f>
        <v>63.58</v>
      </c>
      <c r="D5" s="80" t="s">
        <v>44</v>
      </c>
      <c r="E5" s="33" t="s">
        <v>45</v>
      </c>
      <c r="F5" s="82"/>
      <c r="G5" s="82">
        <v>101.985478</v>
      </c>
      <c r="H5" s="84"/>
      <c r="M5" s="82"/>
    </row>
    <row r="6" s="75" customFormat="1" ht="60" customHeight="1" spans="1:13">
      <c r="A6" s="33">
        <v>3</v>
      </c>
      <c r="B6" s="33" t="s">
        <v>46</v>
      </c>
      <c r="C6" s="41">
        <f>就业项目!I8</f>
        <v>1089.171111</v>
      </c>
      <c r="D6" s="80" t="s">
        <v>47</v>
      </c>
      <c r="E6" s="80" t="s">
        <v>48</v>
      </c>
      <c r="F6" s="82">
        <v>452.799387</v>
      </c>
      <c r="G6" s="82">
        <v>614.014522</v>
      </c>
      <c r="H6" s="27"/>
    </row>
    <row r="7" s="75" customFormat="1" ht="45" customHeight="1" spans="1:13">
      <c r="A7" s="33" t="s">
        <v>49</v>
      </c>
      <c r="B7" s="33"/>
      <c r="C7" s="41">
        <f>SUM(C4:C6)</f>
        <v>2155</v>
      </c>
      <c r="D7" s="33"/>
      <c r="E7" s="33"/>
      <c r="F7" s="82">
        <f>SUM(F4:F6)</f>
        <v>899</v>
      </c>
      <c r="G7" s="82">
        <f>SUM(G4:G6)</f>
        <v>1256</v>
      </c>
      <c r="H7" s="27"/>
    </row>
    <row r="8" ht="43" hidden="1" customHeight="1" spans="1:13">
      <c r="C8" s="85">
        <v>19220.214797</v>
      </c>
      <c r="D8" s="86" t="e">
        <f>#REF!-C8</f>
        <v>#REF!</v>
      </c>
      <c r="E8" s="87" t="e">
        <f>#REF!-C7</f>
        <v>#REF!</v>
      </c>
      <c r="F8" s="1" t="e">
        <f>F3-F4-#REF!-#REF!-F5-#REF!-F6</f>
        <v>#REF!</v>
      </c>
      <c r="G8" s="87" t="e">
        <f>G3-G4-#REF!-#REF!-G5-#REF!-G6</f>
        <v>#REF!</v>
      </c>
      <c r="H8" s="88"/>
    </row>
    <row r="9" ht="28" hidden="1" customHeight="1" spans="1:13">
      <c r="C9" s="1" t="s">
        <v>50</v>
      </c>
      <c r="D9" s="1" t="e">
        <f>#REF!+#REF!+#REF!</f>
        <v>#REF!</v>
      </c>
    </row>
    <row r="10" hidden="1" spans="1:13">
      <c r="C10" s="1" t="s">
        <v>51</v>
      </c>
      <c r="D10" s="1" t="e">
        <f>产业发展项目!#REF!</f>
        <v>#REF!</v>
      </c>
      <c r="E10" s="1" t="e">
        <f>D8-D9-D10</f>
        <v>#REF!</v>
      </c>
    </row>
    <row r="11" ht="31.5" hidden="1" spans="1:13">
      <c r="B11" s="21"/>
      <c r="C11" s="21" t="s">
        <v>52</v>
      </c>
      <c r="D11" s="1">
        <v>399.85</v>
      </c>
    </row>
    <row r="12" spans="1:13">
      <c r="F12" s="1">
        <f>F3-F7</f>
        <v>0</v>
      </c>
      <c r="G12" s="1">
        <f>G3-G7</f>
        <v>0</v>
      </c>
    </row>
  </sheetData>
  <mergeCells count="4">
    <mergeCell ref="A1:B1"/>
    <mergeCell ref="F1:G1"/>
    <mergeCell ref="H1:I1"/>
    <mergeCell ref="A2:E2"/>
  </mergeCells>
  <printOptions horizontalCentered="1"/>
  <pageMargins left="0.751388888888889" right="0.751388888888889" top="0.393055555555556" bottom="0.236111111111111" header="0.5" footer="0.5"/>
  <pageSetup paperSize="9" fitToHeight="0" orientation="landscape" horizontalDpi="600"/>
  <headerFooter/>
  <ignoredErrors>
    <ignoredError sqref="F7:G7"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O61"/>
  <sheetViews>
    <sheetView showGridLines="0" workbookViewId="0">
      <pane ySplit="5" topLeftCell="A19" activePane="bottomLeft" state="frozen"/>
      <selection/>
      <selection pane="bottomLeft" activeCell="Q22" sqref="Q22"/>
    </sheetView>
  </sheetViews>
  <sheetFormatPr defaultColWidth="9" defaultRowHeight="15.75"/>
  <cols>
    <col min="1" max="1" width="4.375" style="26" customWidth="1"/>
    <col min="2" max="2" width="9.375" style="26" customWidth="1"/>
    <col min="3" max="3" width="9.625" style="26" customWidth="1"/>
    <col min="4" max="4" width="27" style="26" customWidth="1"/>
    <col min="5" max="5" width="9.875" style="26" customWidth="1"/>
    <col min="6" max="6" width="46.7583333333333" style="29" customWidth="1"/>
    <col min="7" max="7" width="15.125" style="26" customWidth="1"/>
    <col min="8" max="8" width="17" style="26" hidden="1" customWidth="1"/>
    <col min="9" max="9" width="15.75" style="26" hidden="1" customWidth="1"/>
    <col min="10" max="10" width="8.375" style="26" hidden="1" customWidth="1"/>
    <col min="11" max="13" width="14.75" style="26" customWidth="1"/>
    <col min="14" max="14" width="10.625" style="26" customWidth="1"/>
    <col min="15" max="15" width="15.375" style="30" customWidth="1"/>
    <col min="16" max="16" width="11.75" style="26"/>
    <col min="17" max="16384" width="9" style="26"/>
  </cols>
  <sheetData>
    <row r="1" s="26" customFormat="1" spans="1:15">
      <c r="A1" s="29" t="s">
        <v>53</v>
      </c>
      <c r="B1" s="29"/>
      <c r="F1" s="29"/>
      <c r="O1" s="30"/>
    </row>
    <row r="2" s="21" customFormat="1" ht="23.25" spans="1:15">
      <c r="A2" s="5" t="s">
        <v>54</v>
      </c>
      <c r="B2" s="5"/>
      <c r="C2" s="5"/>
      <c r="D2" s="5"/>
      <c r="E2" s="5"/>
      <c r="F2" s="31"/>
      <c r="G2" s="5"/>
      <c r="H2" s="5"/>
      <c r="I2" s="5"/>
      <c r="J2" s="5"/>
      <c r="K2" s="5"/>
      <c r="L2" s="5"/>
      <c r="M2" s="5"/>
      <c r="N2" s="5"/>
      <c r="O2" s="30"/>
    </row>
    <row r="3" s="27" customFormat="1" ht="18.75" spans="1:15">
      <c r="A3" s="32" t="s">
        <v>55</v>
      </c>
      <c r="B3" s="32" t="s">
        <v>56</v>
      </c>
      <c r="C3" s="32" t="s">
        <v>57</v>
      </c>
      <c r="D3" s="32" t="s">
        <v>58</v>
      </c>
      <c r="E3" s="32" t="s">
        <v>59</v>
      </c>
      <c r="F3" s="32" t="s">
        <v>60</v>
      </c>
      <c r="G3" s="32" t="s">
        <v>61</v>
      </c>
      <c r="H3" s="33" t="s">
        <v>62</v>
      </c>
      <c r="I3" s="33"/>
      <c r="J3" s="33"/>
      <c r="K3" s="34" t="s">
        <v>63</v>
      </c>
      <c r="L3" s="35"/>
      <c r="M3" s="36"/>
      <c r="N3" s="33" t="s">
        <v>64</v>
      </c>
      <c r="O3" s="37"/>
    </row>
    <row r="4" s="21" customFormat="1" ht="29" customHeight="1" spans="1:15">
      <c r="A4" s="38"/>
      <c r="B4" s="38"/>
      <c r="C4" s="38"/>
      <c r="D4" s="38"/>
      <c r="E4" s="38"/>
      <c r="F4" s="38"/>
      <c r="G4" s="38"/>
      <c r="H4" s="16" t="s">
        <v>31</v>
      </c>
      <c r="I4" s="39" t="s">
        <v>3</v>
      </c>
      <c r="J4" s="39" t="s">
        <v>4</v>
      </c>
      <c r="K4" s="16" t="s">
        <v>31</v>
      </c>
      <c r="L4" s="16" t="s">
        <v>3</v>
      </c>
      <c r="M4" s="16" t="s">
        <v>4</v>
      </c>
      <c r="N4" s="14"/>
      <c r="O4" s="30"/>
    </row>
    <row r="5" s="27" customFormat="1" ht="42" customHeight="1" spans="1:15">
      <c r="A5" s="33"/>
      <c r="B5" s="33"/>
      <c r="C5" s="33"/>
      <c r="D5" s="33" t="s">
        <v>49</v>
      </c>
      <c r="E5" s="33"/>
      <c r="F5" s="40"/>
      <c r="G5" s="41">
        <f>SUM(G6:G60)</f>
        <v>6529.881339</v>
      </c>
      <c r="H5" s="41">
        <f>I5+J5</f>
        <v>1197.811649</v>
      </c>
      <c r="I5" s="41">
        <f>SUM(I6:I60)</f>
        <v>557.811649</v>
      </c>
      <c r="J5" s="41">
        <f>SUM(J6:J60)</f>
        <v>640</v>
      </c>
      <c r="K5" s="41">
        <f>L5+M5</f>
        <v>1002.248889</v>
      </c>
      <c r="L5" s="41">
        <f>SUM(L6:L61)</f>
        <v>447.365661</v>
      </c>
      <c r="M5" s="41">
        <f>SUM(M6:M61)</f>
        <v>554.883228</v>
      </c>
      <c r="N5" s="41"/>
      <c r="O5" s="37"/>
    </row>
    <row r="6" s="26" customFormat="1" ht="173" customHeight="1" spans="1:15">
      <c r="A6" s="14">
        <v>1</v>
      </c>
      <c r="B6" s="14" t="s">
        <v>65</v>
      </c>
      <c r="C6" s="14" t="s">
        <v>66</v>
      </c>
      <c r="D6" s="14" t="s">
        <v>67</v>
      </c>
      <c r="E6" s="14" t="s">
        <v>68</v>
      </c>
      <c r="F6" s="19" t="s">
        <v>69</v>
      </c>
      <c r="G6" s="14">
        <v>48</v>
      </c>
      <c r="H6" s="16">
        <f>I6+J6</f>
        <v>25.35</v>
      </c>
      <c r="I6" s="16">
        <v>25.35</v>
      </c>
      <c r="J6" s="16"/>
      <c r="K6" s="16">
        <f>L6+M6</f>
        <v>25.35</v>
      </c>
      <c r="L6" s="16">
        <v>25.35</v>
      </c>
      <c r="M6" s="16"/>
      <c r="N6" s="16"/>
      <c r="O6" s="21"/>
    </row>
    <row r="7" s="26" customFormat="1" ht="60" customHeight="1" spans="1:15">
      <c r="A7" s="14">
        <v>2</v>
      </c>
      <c r="B7" s="14" t="s">
        <v>65</v>
      </c>
      <c r="C7" s="14" t="s">
        <v>66</v>
      </c>
      <c r="D7" s="14" t="s">
        <v>70</v>
      </c>
      <c r="E7" s="14" t="s">
        <v>68</v>
      </c>
      <c r="F7" s="19" t="s">
        <v>71</v>
      </c>
      <c r="G7" s="14">
        <v>950</v>
      </c>
      <c r="H7" s="16">
        <f t="shared" ref="H7:H13" si="0">I7+J7</f>
        <v>100</v>
      </c>
      <c r="I7" s="16">
        <v>100</v>
      </c>
      <c r="J7" s="16"/>
      <c r="K7" s="16">
        <v>0</v>
      </c>
      <c r="L7" s="16">
        <v>0</v>
      </c>
      <c r="M7" s="16"/>
      <c r="N7" s="16"/>
      <c r="O7" s="30"/>
    </row>
    <row r="8" s="26" customFormat="1" ht="132" customHeight="1" spans="1:15">
      <c r="A8" s="14">
        <v>3</v>
      </c>
      <c r="B8" s="14" t="s">
        <v>65</v>
      </c>
      <c r="C8" s="14" t="s">
        <v>66</v>
      </c>
      <c r="D8" s="14" t="s">
        <v>72</v>
      </c>
      <c r="E8" s="14" t="s">
        <v>68</v>
      </c>
      <c r="F8" s="19" t="s">
        <v>73</v>
      </c>
      <c r="G8" s="14">
        <v>950</v>
      </c>
      <c r="H8" s="16">
        <f t="shared" si="0"/>
        <v>200</v>
      </c>
      <c r="I8" s="16">
        <v>200</v>
      </c>
      <c r="J8" s="14"/>
      <c r="K8" s="16">
        <f t="shared" ref="K8:K15" si="1">L8+M8</f>
        <v>194.95</v>
      </c>
      <c r="L8" s="14">
        <v>194.95</v>
      </c>
      <c r="M8" s="14"/>
      <c r="N8" s="16"/>
      <c r="O8" s="21"/>
    </row>
    <row r="9" s="26" customFormat="1" ht="37" customHeight="1" spans="1:15">
      <c r="A9" s="14">
        <v>4</v>
      </c>
      <c r="B9" s="14" t="s">
        <v>65</v>
      </c>
      <c r="C9" s="14" t="s">
        <v>66</v>
      </c>
      <c r="D9" s="42" t="s">
        <v>74</v>
      </c>
      <c r="E9" s="14" t="s">
        <v>68</v>
      </c>
      <c r="F9" s="19" t="s">
        <v>75</v>
      </c>
      <c r="G9" s="14">
        <v>900</v>
      </c>
      <c r="H9" s="16">
        <f t="shared" si="0"/>
        <v>150</v>
      </c>
      <c r="I9" s="16"/>
      <c r="J9" s="16">
        <v>150</v>
      </c>
      <c r="K9" s="16">
        <f t="shared" si="1"/>
        <v>0</v>
      </c>
      <c r="L9" s="16"/>
      <c r="M9" s="16">
        <v>0</v>
      </c>
      <c r="N9" s="16"/>
      <c r="O9" s="21"/>
    </row>
    <row r="10" s="26" customFormat="1" ht="30" customHeight="1" spans="1:15">
      <c r="A10" s="14">
        <v>5</v>
      </c>
      <c r="B10" s="14" t="s">
        <v>65</v>
      </c>
      <c r="C10" s="14" t="s">
        <v>66</v>
      </c>
      <c r="D10" s="14" t="s">
        <v>76</v>
      </c>
      <c r="E10" s="14" t="s">
        <v>77</v>
      </c>
      <c r="F10" s="19" t="s">
        <v>78</v>
      </c>
      <c r="G10" s="14">
        <v>68.788304</v>
      </c>
      <c r="H10" s="16">
        <f t="shared" si="0"/>
        <v>8.6942</v>
      </c>
      <c r="I10" s="16">
        <v>8.6942</v>
      </c>
      <c r="J10" s="16"/>
      <c r="K10" s="16">
        <f t="shared" si="1"/>
        <v>3.001654</v>
      </c>
      <c r="L10" s="16">
        <v>3.001654</v>
      </c>
      <c r="M10" s="16"/>
      <c r="N10" s="16"/>
      <c r="O10" s="21"/>
    </row>
    <row r="11" s="26" customFormat="1" ht="30" customHeight="1" spans="1:15">
      <c r="A11" s="14">
        <v>6</v>
      </c>
      <c r="B11" s="14" t="s">
        <v>65</v>
      </c>
      <c r="C11" s="14" t="s">
        <v>66</v>
      </c>
      <c r="D11" s="14" t="s">
        <v>79</v>
      </c>
      <c r="E11" s="14" t="s">
        <v>80</v>
      </c>
      <c r="F11" s="19" t="s">
        <v>81</v>
      </c>
      <c r="G11" s="14">
        <v>215.400728</v>
      </c>
      <c r="H11" s="16">
        <f t="shared" si="0"/>
        <v>2.4997</v>
      </c>
      <c r="I11" s="16">
        <v>2.4997</v>
      </c>
      <c r="J11" s="16"/>
      <c r="K11" s="16">
        <f t="shared" si="1"/>
        <v>0</v>
      </c>
      <c r="L11" s="16">
        <v>0</v>
      </c>
      <c r="M11" s="16"/>
      <c r="N11" s="14"/>
      <c r="O11" s="21"/>
    </row>
    <row r="12" s="26" customFormat="1" ht="43" customHeight="1" spans="1:15">
      <c r="A12" s="14">
        <v>7</v>
      </c>
      <c r="B12" s="14" t="s">
        <v>65</v>
      </c>
      <c r="C12" s="14" t="s">
        <v>66</v>
      </c>
      <c r="D12" s="14" t="s">
        <v>82</v>
      </c>
      <c r="E12" s="14" t="s">
        <v>83</v>
      </c>
      <c r="F12" s="19" t="s">
        <v>84</v>
      </c>
      <c r="G12" s="14">
        <v>157.6607</v>
      </c>
      <c r="H12" s="16">
        <f t="shared" si="0"/>
        <v>24.123624</v>
      </c>
      <c r="I12" s="16">
        <v>24.123624</v>
      </c>
      <c r="J12" s="16"/>
      <c r="K12" s="16">
        <f t="shared" si="1"/>
        <v>17.14916</v>
      </c>
      <c r="L12" s="16">
        <v>17.14916</v>
      </c>
      <c r="M12" s="16"/>
      <c r="N12" s="16"/>
      <c r="O12" s="43"/>
    </row>
    <row r="13" s="26" customFormat="1" ht="30" customHeight="1" spans="1:15">
      <c r="A13" s="14">
        <v>8</v>
      </c>
      <c r="B13" s="14" t="s">
        <v>65</v>
      </c>
      <c r="C13" s="14" t="s">
        <v>66</v>
      </c>
      <c r="D13" s="44" t="s">
        <v>85</v>
      </c>
      <c r="E13" s="14" t="s">
        <v>86</v>
      </c>
      <c r="F13" s="19" t="s">
        <v>87</v>
      </c>
      <c r="G13" s="14">
        <v>17.765325</v>
      </c>
      <c r="H13" s="16">
        <f t="shared" si="0"/>
        <v>2.465325</v>
      </c>
      <c r="I13" s="16">
        <v>2.465325</v>
      </c>
      <c r="J13" s="16"/>
      <c r="K13" s="16">
        <f t="shared" si="1"/>
        <v>2.422985</v>
      </c>
      <c r="L13" s="16">
        <v>2.422985</v>
      </c>
      <c r="M13" s="16"/>
      <c r="N13" s="16"/>
      <c r="O13" s="21"/>
    </row>
    <row r="14" s="26" customFormat="1" ht="42" customHeight="1" spans="1:15">
      <c r="A14" s="14">
        <v>9</v>
      </c>
      <c r="B14" s="14" t="s">
        <v>65</v>
      </c>
      <c r="C14" s="14" t="s">
        <v>66</v>
      </c>
      <c r="D14" s="14" t="s">
        <v>88</v>
      </c>
      <c r="E14" s="14" t="s">
        <v>89</v>
      </c>
      <c r="F14" s="19" t="s">
        <v>90</v>
      </c>
      <c r="G14" s="14">
        <v>239.7419</v>
      </c>
      <c r="H14" s="9">
        <v>6.974464</v>
      </c>
      <c r="I14" s="9">
        <v>6.974464</v>
      </c>
      <c r="J14" s="14"/>
      <c r="K14" s="16">
        <f t="shared" si="1"/>
        <v>0</v>
      </c>
      <c r="L14" s="14">
        <v>0</v>
      </c>
      <c r="M14" s="14"/>
      <c r="N14" s="14"/>
      <c r="O14" s="21"/>
    </row>
    <row r="15" s="26" customFormat="1" ht="78.75" spans="1:15">
      <c r="A15" s="14">
        <v>10</v>
      </c>
      <c r="B15" s="14" t="s">
        <v>65</v>
      </c>
      <c r="C15" s="14" t="s">
        <v>66</v>
      </c>
      <c r="D15" s="14" t="s">
        <v>91</v>
      </c>
      <c r="E15" s="14" t="s">
        <v>92</v>
      </c>
      <c r="F15" s="19" t="s">
        <v>93</v>
      </c>
      <c r="G15" s="16">
        <v>93.67147</v>
      </c>
      <c r="H15" s="9">
        <v>3.669663</v>
      </c>
      <c r="I15" s="9">
        <v>3.669663</v>
      </c>
      <c r="J15" s="14"/>
      <c r="K15" s="16">
        <f t="shared" si="1"/>
        <v>0</v>
      </c>
      <c r="L15" s="14">
        <v>0</v>
      </c>
      <c r="M15" s="14"/>
      <c r="N15" s="14"/>
      <c r="O15" s="30"/>
    </row>
    <row r="16" s="26" customFormat="1" ht="72" customHeight="1" spans="1:15">
      <c r="A16" s="14">
        <v>56</v>
      </c>
      <c r="B16" s="45" t="s">
        <v>65</v>
      </c>
      <c r="C16" s="14" t="s">
        <v>66</v>
      </c>
      <c r="D16" s="14" t="s">
        <v>94</v>
      </c>
      <c r="E16" s="14" t="s">
        <v>95</v>
      </c>
      <c r="F16" s="46" t="s">
        <v>96</v>
      </c>
      <c r="G16" s="16">
        <v>76.54264</v>
      </c>
      <c r="H16" s="14"/>
      <c r="I16" s="14"/>
      <c r="J16" s="14"/>
      <c r="K16" s="14">
        <v>5.692546</v>
      </c>
      <c r="L16" s="14">
        <v>5.692546</v>
      </c>
      <c r="M16" s="14"/>
      <c r="N16" s="14"/>
      <c r="O16" s="30"/>
    </row>
    <row r="17" s="26" customFormat="1" ht="45.75" spans="1:15">
      <c r="A17" s="14">
        <v>11</v>
      </c>
      <c r="B17" s="14" t="s">
        <v>97</v>
      </c>
      <c r="C17" s="14" t="s">
        <v>66</v>
      </c>
      <c r="D17" s="14" t="s">
        <v>98</v>
      </c>
      <c r="E17" s="14" t="s">
        <v>99</v>
      </c>
      <c r="F17" s="19" t="s">
        <v>100</v>
      </c>
      <c r="G17" s="14">
        <v>88.2313</v>
      </c>
      <c r="H17" s="16">
        <f t="shared" ref="H17:H20" si="2">I17+J17</f>
        <v>9.9313</v>
      </c>
      <c r="I17" s="47">
        <v>9.9313</v>
      </c>
      <c r="J17" s="16"/>
      <c r="K17" s="16">
        <f>L17+M17</f>
        <v>9.635543</v>
      </c>
      <c r="L17" s="16">
        <v>9.635543</v>
      </c>
      <c r="M17" s="16"/>
      <c r="N17" s="16"/>
      <c r="O17" s="48"/>
    </row>
    <row r="18" s="26" customFormat="1" ht="42.75" spans="1:15">
      <c r="A18" s="14">
        <v>12</v>
      </c>
      <c r="B18" s="14" t="s">
        <v>97</v>
      </c>
      <c r="C18" s="14" t="s">
        <v>66</v>
      </c>
      <c r="D18" s="14" t="s">
        <v>101</v>
      </c>
      <c r="E18" s="14" t="s">
        <v>99</v>
      </c>
      <c r="F18" s="19" t="s">
        <v>102</v>
      </c>
      <c r="G18" s="14">
        <v>92.6479</v>
      </c>
      <c r="H18" s="16">
        <f t="shared" si="2"/>
        <v>9.84790000000001</v>
      </c>
      <c r="I18" s="47">
        <v>9.84790000000001</v>
      </c>
      <c r="J18" s="16"/>
      <c r="K18" s="16">
        <f>L18+M18</f>
        <v>8.864732</v>
      </c>
      <c r="L18" s="16">
        <v>8.864732</v>
      </c>
      <c r="M18" s="16"/>
      <c r="N18" s="16"/>
      <c r="O18" s="30"/>
    </row>
    <row r="19" s="26" customFormat="1" ht="42.75" spans="1:15">
      <c r="A19" s="14">
        <v>13</v>
      </c>
      <c r="B19" s="14" t="s">
        <v>97</v>
      </c>
      <c r="C19" s="14" t="s">
        <v>66</v>
      </c>
      <c r="D19" s="14" t="s">
        <v>103</v>
      </c>
      <c r="E19" s="14" t="s">
        <v>99</v>
      </c>
      <c r="F19" s="19" t="s">
        <v>104</v>
      </c>
      <c r="G19" s="14">
        <v>131.4803</v>
      </c>
      <c r="H19" s="16">
        <f t="shared" si="2"/>
        <v>13.5803</v>
      </c>
      <c r="I19" s="16">
        <v>13.5803</v>
      </c>
      <c r="J19" s="16"/>
      <c r="K19" s="16">
        <f>L19+M19</f>
        <v>12.765947</v>
      </c>
      <c r="L19" s="16">
        <v>12.765947</v>
      </c>
      <c r="M19" s="16"/>
      <c r="N19" s="16"/>
      <c r="O19" s="48"/>
    </row>
    <row r="20" s="26" customFormat="1" ht="42.75" spans="1:15">
      <c r="A20" s="14">
        <v>14</v>
      </c>
      <c r="B20" s="14" t="s">
        <v>97</v>
      </c>
      <c r="C20" s="14" t="s">
        <v>66</v>
      </c>
      <c r="D20" s="14" t="s">
        <v>105</v>
      </c>
      <c r="E20" s="49" t="s">
        <v>106</v>
      </c>
      <c r="F20" s="19" t="s">
        <v>107</v>
      </c>
      <c r="G20" s="14">
        <v>30.2746</v>
      </c>
      <c r="H20" s="16">
        <f t="shared" si="2"/>
        <v>3.2746</v>
      </c>
      <c r="I20" s="16">
        <v>3.2746</v>
      </c>
      <c r="J20" s="16"/>
      <c r="K20" s="16">
        <f>L20+M20</f>
        <v>3.036464</v>
      </c>
      <c r="L20" s="16">
        <v>3.036464</v>
      </c>
      <c r="M20" s="16"/>
      <c r="N20" s="16"/>
      <c r="O20" s="30"/>
    </row>
    <row r="21" s="26" customFormat="1" ht="45" customHeight="1" spans="1:15">
      <c r="A21" s="14">
        <v>15</v>
      </c>
      <c r="B21" s="16" t="s">
        <v>97</v>
      </c>
      <c r="C21" s="14" t="s">
        <v>66</v>
      </c>
      <c r="D21" s="14" t="s">
        <v>108</v>
      </c>
      <c r="E21" s="14" t="s">
        <v>99</v>
      </c>
      <c r="F21" s="19" t="s">
        <v>109</v>
      </c>
      <c r="G21" s="16">
        <v>85.603942</v>
      </c>
      <c r="H21" s="14"/>
      <c r="I21" s="14"/>
      <c r="J21" s="16"/>
      <c r="K21" s="16">
        <f>L21+M21</f>
        <v>32.722814</v>
      </c>
      <c r="L21" s="16"/>
      <c r="M21" s="16">
        <v>32.722814</v>
      </c>
      <c r="N21" s="14"/>
      <c r="O21" s="3"/>
    </row>
    <row r="22" s="26" customFormat="1" ht="38" customHeight="1" spans="1:15">
      <c r="A22" s="14">
        <v>16</v>
      </c>
      <c r="B22" s="14" t="s">
        <v>97</v>
      </c>
      <c r="C22" s="14" t="s">
        <v>66</v>
      </c>
      <c r="D22" s="14" t="s">
        <v>110</v>
      </c>
      <c r="E22" s="14" t="s">
        <v>111</v>
      </c>
      <c r="F22" s="50" t="s">
        <v>112</v>
      </c>
      <c r="G22" s="14">
        <v>39.7715</v>
      </c>
      <c r="K22" s="14">
        <v>0.1</v>
      </c>
      <c r="L22" s="14"/>
      <c r="M22" s="14">
        <v>0.1</v>
      </c>
      <c r="N22" s="14" t="s">
        <v>113</v>
      </c>
      <c r="O22" s="30"/>
    </row>
    <row r="23" s="26" customFormat="1" ht="30" spans="1:15">
      <c r="A23" s="14">
        <v>17</v>
      </c>
      <c r="B23" s="14" t="s">
        <v>114</v>
      </c>
      <c r="C23" s="14" t="s">
        <v>66</v>
      </c>
      <c r="D23" s="14" t="s">
        <v>115</v>
      </c>
      <c r="E23" s="14" t="s">
        <v>116</v>
      </c>
      <c r="F23" s="19" t="s">
        <v>117</v>
      </c>
      <c r="G23" s="14">
        <v>40.157494</v>
      </c>
      <c r="H23" s="16">
        <f t="shared" ref="H23:H57" si="3">I23+J23</f>
        <v>4.157494</v>
      </c>
      <c r="I23" s="16">
        <v>4.157494</v>
      </c>
      <c r="J23" s="16"/>
      <c r="K23" s="16">
        <f t="shared" ref="K23:K61" si="4">L23+M23</f>
        <v>4.01575</v>
      </c>
      <c r="L23" s="16">
        <v>4.01575</v>
      </c>
      <c r="M23" s="16"/>
      <c r="N23" s="16"/>
      <c r="O23" s="21"/>
    </row>
    <row r="24" s="26" customFormat="1" ht="28.5" spans="1:15">
      <c r="A24" s="14">
        <v>18</v>
      </c>
      <c r="B24" s="14" t="s">
        <v>114</v>
      </c>
      <c r="C24" s="14" t="s">
        <v>66</v>
      </c>
      <c r="D24" s="14" t="s">
        <v>118</v>
      </c>
      <c r="E24" s="14" t="s">
        <v>119</v>
      </c>
      <c r="F24" s="19" t="s">
        <v>120</v>
      </c>
      <c r="G24" s="14">
        <v>25.277386</v>
      </c>
      <c r="H24" s="16">
        <f t="shared" si="3"/>
        <v>2.777386</v>
      </c>
      <c r="I24" s="16">
        <v>2.777386</v>
      </c>
      <c r="J24" s="16"/>
      <c r="K24" s="16">
        <f t="shared" si="4"/>
        <v>2.72633</v>
      </c>
      <c r="L24" s="16">
        <v>2.72633</v>
      </c>
      <c r="M24" s="16"/>
      <c r="N24" s="16"/>
      <c r="O24" s="21"/>
    </row>
    <row r="25" s="26" customFormat="1" ht="41" customHeight="1" spans="1:15">
      <c r="A25" s="14">
        <v>19</v>
      </c>
      <c r="B25" s="14" t="s">
        <v>114</v>
      </c>
      <c r="C25" s="14" t="s">
        <v>66</v>
      </c>
      <c r="D25" s="14" t="s">
        <v>121</v>
      </c>
      <c r="E25" s="14" t="s">
        <v>122</v>
      </c>
      <c r="F25" s="19" t="s">
        <v>123</v>
      </c>
      <c r="G25" s="14">
        <v>60</v>
      </c>
      <c r="H25" s="16">
        <f t="shared" si="3"/>
        <v>6</v>
      </c>
      <c r="I25" s="16">
        <v>6</v>
      </c>
      <c r="J25" s="16"/>
      <c r="K25" s="16">
        <f t="shared" si="4"/>
        <v>3.785355</v>
      </c>
      <c r="L25" s="16">
        <v>3.785355</v>
      </c>
      <c r="M25" s="16"/>
      <c r="N25" s="16"/>
      <c r="O25" s="21"/>
    </row>
    <row r="26" s="26" customFormat="1" ht="80" customHeight="1" spans="1:15">
      <c r="A26" s="14">
        <v>20</v>
      </c>
      <c r="B26" s="14" t="s">
        <v>124</v>
      </c>
      <c r="C26" s="14" t="s">
        <v>66</v>
      </c>
      <c r="D26" s="14" t="s">
        <v>125</v>
      </c>
      <c r="E26" s="14" t="s">
        <v>126</v>
      </c>
      <c r="F26" s="19" t="s">
        <v>127</v>
      </c>
      <c r="G26" s="14">
        <v>50.2</v>
      </c>
      <c r="H26" s="16">
        <f t="shared" si="3"/>
        <v>5.02</v>
      </c>
      <c r="I26" s="16">
        <v>5.02</v>
      </c>
      <c r="J26" s="16"/>
      <c r="K26" s="16">
        <f t="shared" si="4"/>
        <v>6.618209</v>
      </c>
      <c r="L26" s="16">
        <v>6.618209</v>
      </c>
      <c r="M26" s="16"/>
      <c r="N26" s="16"/>
      <c r="O26" s="21"/>
    </row>
    <row r="27" s="26" customFormat="1" ht="47.25" spans="1:15">
      <c r="A27" s="14">
        <v>21</v>
      </c>
      <c r="B27" s="14" t="s">
        <v>124</v>
      </c>
      <c r="C27" s="14" t="s">
        <v>66</v>
      </c>
      <c r="D27" s="14" t="s">
        <v>128</v>
      </c>
      <c r="E27" s="14" t="s">
        <v>129</v>
      </c>
      <c r="F27" s="19" t="s">
        <v>130</v>
      </c>
      <c r="G27" s="14">
        <v>18.1</v>
      </c>
      <c r="H27" s="16">
        <f t="shared" si="3"/>
        <v>1.81</v>
      </c>
      <c r="I27" s="16">
        <v>1.81</v>
      </c>
      <c r="J27" s="16"/>
      <c r="K27" s="16">
        <f t="shared" si="4"/>
        <v>2.168386</v>
      </c>
      <c r="L27" s="16">
        <v>2.168386</v>
      </c>
      <c r="M27" s="16"/>
      <c r="N27" s="16"/>
      <c r="O27" s="21"/>
    </row>
    <row r="28" s="26" customFormat="1" ht="28.5" spans="1:15">
      <c r="A28" s="14">
        <v>22</v>
      </c>
      <c r="B28" s="14" t="s">
        <v>124</v>
      </c>
      <c r="C28" s="14" t="s">
        <v>66</v>
      </c>
      <c r="D28" s="51" t="s">
        <v>131</v>
      </c>
      <c r="E28" s="14" t="s">
        <v>126</v>
      </c>
      <c r="F28" s="19" t="s">
        <v>132</v>
      </c>
      <c r="G28" s="14">
        <v>30</v>
      </c>
      <c r="H28" s="16">
        <f t="shared" si="3"/>
        <v>3</v>
      </c>
      <c r="I28" s="16">
        <v>3</v>
      </c>
      <c r="J28" s="16"/>
      <c r="K28" s="16">
        <f t="shared" si="4"/>
        <v>2.018009</v>
      </c>
      <c r="L28" s="16">
        <v>2.018009</v>
      </c>
      <c r="M28" s="16"/>
      <c r="N28" s="16"/>
      <c r="O28" s="21"/>
    </row>
    <row r="29" s="26" customFormat="1" ht="28.5" spans="1:15">
      <c r="A29" s="14">
        <v>23</v>
      </c>
      <c r="B29" s="14" t="s">
        <v>124</v>
      </c>
      <c r="C29" s="14" t="s">
        <v>66</v>
      </c>
      <c r="D29" s="51" t="s">
        <v>133</v>
      </c>
      <c r="E29" s="52" t="s">
        <v>134</v>
      </c>
      <c r="F29" s="19" t="s">
        <v>135</v>
      </c>
      <c r="G29" s="14">
        <v>55</v>
      </c>
      <c r="H29" s="16">
        <f t="shared" si="3"/>
        <v>5.5</v>
      </c>
      <c r="I29" s="16">
        <v>5.5</v>
      </c>
      <c r="J29" s="16"/>
      <c r="K29" s="16">
        <f t="shared" si="4"/>
        <v>3.495334</v>
      </c>
      <c r="L29" s="16">
        <v>3.495334</v>
      </c>
      <c r="M29" s="16"/>
      <c r="N29" s="16"/>
      <c r="O29" s="21"/>
    </row>
    <row r="30" s="26" customFormat="1" ht="28.5" spans="1:15">
      <c r="A30" s="14">
        <v>24</v>
      </c>
      <c r="B30" s="14" t="s">
        <v>124</v>
      </c>
      <c r="C30" s="14" t="s">
        <v>66</v>
      </c>
      <c r="D30" s="44" t="s">
        <v>136</v>
      </c>
      <c r="E30" s="53" t="s">
        <v>137</v>
      </c>
      <c r="F30" s="19" t="s">
        <v>138</v>
      </c>
      <c r="G30" s="14">
        <v>45</v>
      </c>
      <c r="H30" s="16">
        <f t="shared" si="3"/>
        <v>4.5</v>
      </c>
      <c r="I30" s="16">
        <v>4.5</v>
      </c>
      <c r="J30" s="16"/>
      <c r="K30" s="16">
        <f t="shared" si="4"/>
        <v>3.939539</v>
      </c>
      <c r="L30" s="16">
        <v>3.939539</v>
      </c>
      <c r="M30" s="16"/>
      <c r="N30" s="16"/>
      <c r="O30" s="21"/>
    </row>
    <row r="31" s="26" customFormat="1" ht="102" customHeight="1" spans="1:15">
      <c r="A31" s="14">
        <v>25</v>
      </c>
      <c r="B31" s="14" t="s">
        <v>124</v>
      </c>
      <c r="C31" s="14" t="s">
        <v>66</v>
      </c>
      <c r="D31" s="14" t="s">
        <v>139</v>
      </c>
      <c r="E31" s="14" t="s">
        <v>140</v>
      </c>
      <c r="F31" s="19" t="s">
        <v>141</v>
      </c>
      <c r="G31" s="14">
        <v>350</v>
      </c>
      <c r="H31" s="16">
        <f t="shared" si="3"/>
        <v>90</v>
      </c>
      <c r="I31" s="16"/>
      <c r="J31" s="16">
        <v>90</v>
      </c>
      <c r="K31" s="16">
        <f t="shared" si="4"/>
        <v>90</v>
      </c>
      <c r="L31" s="16"/>
      <c r="M31" s="16">
        <v>90</v>
      </c>
      <c r="N31" s="16"/>
      <c r="O31" s="21"/>
    </row>
    <row r="32" s="26" customFormat="1" ht="42.75" spans="1:15">
      <c r="A32" s="14">
        <v>26</v>
      </c>
      <c r="B32" s="14" t="s">
        <v>142</v>
      </c>
      <c r="C32" s="14" t="s">
        <v>66</v>
      </c>
      <c r="D32" s="14" t="s">
        <v>143</v>
      </c>
      <c r="E32" s="14" t="s">
        <v>144</v>
      </c>
      <c r="F32" s="19" t="s">
        <v>145</v>
      </c>
      <c r="G32" s="14">
        <v>32</v>
      </c>
      <c r="H32" s="16">
        <f t="shared" si="3"/>
        <v>3.2</v>
      </c>
      <c r="I32" s="16">
        <v>3.2</v>
      </c>
      <c r="J32" s="16"/>
      <c r="K32" s="16">
        <f t="shared" si="4"/>
        <v>2.374969</v>
      </c>
      <c r="L32" s="16">
        <v>2.374969</v>
      </c>
      <c r="M32" s="16"/>
      <c r="N32" s="16"/>
      <c r="O32" s="21"/>
    </row>
    <row r="33" s="26" customFormat="1" ht="31.5" spans="1:15">
      <c r="A33" s="14">
        <v>27</v>
      </c>
      <c r="B33" s="14" t="s">
        <v>142</v>
      </c>
      <c r="C33" s="14" t="s">
        <v>66</v>
      </c>
      <c r="D33" s="16" t="s">
        <v>146</v>
      </c>
      <c r="E33" s="54" t="s">
        <v>144</v>
      </c>
      <c r="F33" s="19" t="s">
        <v>147</v>
      </c>
      <c r="G33" s="14">
        <v>50</v>
      </c>
      <c r="H33" s="16">
        <f t="shared" si="3"/>
        <v>5</v>
      </c>
      <c r="I33" s="16">
        <v>5</v>
      </c>
      <c r="J33" s="16"/>
      <c r="K33" s="16">
        <f t="shared" si="4"/>
        <v>0</v>
      </c>
      <c r="L33" s="16">
        <v>0</v>
      </c>
      <c r="M33" s="16"/>
      <c r="N33" s="16"/>
      <c r="O33" s="21"/>
    </row>
    <row r="34" s="26" customFormat="1" ht="42" customHeight="1" spans="1:15">
      <c r="A34" s="14">
        <v>28</v>
      </c>
      <c r="B34" s="14" t="s">
        <v>142</v>
      </c>
      <c r="C34" s="14" t="s">
        <v>66</v>
      </c>
      <c r="D34" s="54" t="s">
        <v>148</v>
      </c>
      <c r="E34" s="54" t="s">
        <v>95</v>
      </c>
      <c r="F34" s="19" t="s">
        <v>149</v>
      </c>
      <c r="G34" s="14">
        <v>70</v>
      </c>
      <c r="H34" s="16">
        <f t="shared" si="3"/>
        <v>7</v>
      </c>
      <c r="I34" s="16">
        <v>7</v>
      </c>
      <c r="J34" s="16"/>
      <c r="K34" s="16">
        <f t="shared" si="4"/>
        <v>7</v>
      </c>
      <c r="L34" s="16">
        <v>7</v>
      </c>
      <c r="M34" s="16"/>
      <c r="N34" s="16"/>
      <c r="O34" s="21"/>
    </row>
    <row r="35" s="26" customFormat="1" ht="47.25" spans="1:15">
      <c r="A35" s="14">
        <v>29</v>
      </c>
      <c r="B35" s="14" t="s">
        <v>150</v>
      </c>
      <c r="C35" s="14" t="s">
        <v>66</v>
      </c>
      <c r="D35" s="14" t="s">
        <v>151</v>
      </c>
      <c r="E35" s="14" t="s">
        <v>152</v>
      </c>
      <c r="F35" s="19" t="s">
        <v>153</v>
      </c>
      <c r="G35" s="14">
        <v>68.329191</v>
      </c>
      <c r="H35" s="16">
        <f t="shared" si="3"/>
        <v>9.744635</v>
      </c>
      <c r="I35" s="16">
        <v>9.744635</v>
      </c>
      <c r="J35" s="16"/>
      <c r="K35" s="16">
        <f t="shared" si="4"/>
        <v>7.910089</v>
      </c>
      <c r="L35" s="16">
        <v>7.910089</v>
      </c>
      <c r="M35" s="16"/>
      <c r="N35" s="16"/>
      <c r="O35" s="21"/>
    </row>
    <row r="36" s="26" customFormat="1" ht="42" customHeight="1" spans="1:15">
      <c r="A36" s="14">
        <v>30</v>
      </c>
      <c r="B36" s="14" t="s">
        <v>150</v>
      </c>
      <c r="C36" s="14" t="s">
        <v>66</v>
      </c>
      <c r="D36" s="14" t="s">
        <v>154</v>
      </c>
      <c r="E36" s="14" t="s">
        <v>155</v>
      </c>
      <c r="F36" s="19" t="s">
        <v>156</v>
      </c>
      <c r="G36" s="14">
        <v>34.898536</v>
      </c>
      <c r="H36" s="16">
        <f t="shared" si="3"/>
        <v>2.876536</v>
      </c>
      <c r="I36" s="16">
        <v>2.876536</v>
      </c>
      <c r="J36" s="16"/>
      <c r="K36" s="16">
        <f t="shared" si="4"/>
        <v>2.876536</v>
      </c>
      <c r="L36" s="16">
        <v>2.876536</v>
      </c>
      <c r="M36" s="16"/>
      <c r="N36" s="16"/>
      <c r="O36" s="21"/>
    </row>
    <row r="37" s="26" customFormat="1" ht="45.75" spans="1:15">
      <c r="A37" s="14">
        <v>31</v>
      </c>
      <c r="B37" s="14" t="s">
        <v>150</v>
      </c>
      <c r="C37" s="14" t="s">
        <v>66</v>
      </c>
      <c r="D37" s="14" t="s">
        <v>157</v>
      </c>
      <c r="E37" s="55" t="s">
        <v>158</v>
      </c>
      <c r="F37" s="19" t="s">
        <v>159</v>
      </c>
      <c r="G37" s="56">
        <v>28.237732</v>
      </c>
      <c r="H37" s="16">
        <f t="shared" si="3"/>
        <v>7.762732</v>
      </c>
      <c r="I37" s="16">
        <v>7.762732</v>
      </c>
      <c r="J37" s="16"/>
      <c r="K37" s="16">
        <f t="shared" si="4"/>
        <v>6.800099</v>
      </c>
      <c r="L37" s="16">
        <v>6.800099</v>
      </c>
      <c r="M37" s="16"/>
      <c r="N37" s="16"/>
      <c r="O37" s="21"/>
    </row>
    <row r="38" s="26" customFormat="1" ht="31.5" spans="1:15">
      <c r="A38" s="14">
        <v>32</v>
      </c>
      <c r="B38" s="14" t="s">
        <v>150</v>
      </c>
      <c r="C38" s="14" t="s">
        <v>66</v>
      </c>
      <c r="D38" s="14" t="s">
        <v>160</v>
      </c>
      <c r="E38" s="14" t="s">
        <v>77</v>
      </c>
      <c r="F38" s="19" t="s">
        <v>161</v>
      </c>
      <c r="G38" s="14">
        <v>62.379735</v>
      </c>
      <c r="H38" s="16">
        <f t="shared" si="3"/>
        <v>8.379735</v>
      </c>
      <c r="I38" s="16">
        <v>8.379735</v>
      </c>
      <c r="J38" s="16"/>
      <c r="K38" s="16">
        <f t="shared" si="4"/>
        <v>8.379735</v>
      </c>
      <c r="L38" s="16">
        <v>8.379735</v>
      </c>
      <c r="M38" s="16"/>
      <c r="N38" s="16"/>
      <c r="O38" s="21"/>
    </row>
    <row r="39" s="26" customFormat="1" ht="28.5" spans="1:15">
      <c r="A39" s="14">
        <v>33</v>
      </c>
      <c r="B39" s="14" t="s">
        <v>162</v>
      </c>
      <c r="C39" s="14" t="s">
        <v>66</v>
      </c>
      <c r="D39" s="14" t="s">
        <v>163</v>
      </c>
      <c r="E39" s="14" t="s">
        <v>164</v>
      </c>
      <c r="F39" s="19" t="s">
        <v>165</v>
      </c>
      <c r="G39" s="14" t="s">
        <v>166</v>
      </c>
      <c r="H39" s="16">
        <f t="shared" si="3"/>
        <v>4.298821</v>
      </c>
      <c r="I39" s="16">
        <v>4.298821</v>
      </c>
      <c r="J39" s="16"/>
      <c r="K39" s="16">
        <f t="shared" si="4"/>
        <v>4.298821</v>
      </c>
      <c r="L39" s="16">
        <v>4.298821</v>
      </c>
      <c r="M39" s="16"/>
      <c r="N39" s="16"/>
      <c r="O39" s="21"/>
    </row>
    <row r="40" s="26" customFormat="1" ht="44.25" spans="1:15">
      <c r="A40" s="14">
        <v>34</v>
      </c>
      <c r="B40" s="14" t="s">
        <v>162</v>
      </c>
      <c r="C40" s="14" t="s">
        <v>66</v>
      </c>
      <c r="D40" s="57" t="s">
        <v>167</v>
      </c>
      <c r="E40" s="14" t="s">
        <v>168</v>
      </c>
      <c r="F40" s="19" t="s">
        <v>169</v>
      </c>
      <c r="G40" s="14">
        <v>16.519387</v>
      </c>
      <c r="H40" s="16">
        <f t="shared" si="3"/>
        <v>1.651939</v>
      </c>
      <c r="I40" s="14">
        <v>1.651939</v>
      </c>
      <c r="J40" s="16"/>
      <c r="K40" s="16">
        <f t="shared" si="4"/>
        <v>1.514265</v>
      </c>
      <c r="L40" s="16">
        <v>1.514265</v>
      </c>
      <c r="M40" s="16"/>
      <c r="N40" s="16"/>
      <c r="O40" s="21"/>
    </row>
    <row r="41" s="26" customFormat="1" ht="44" customHeight="1" spans="1:15">
      <c r="A41" s="14">
        <v>35</v>
      </c>
      <c r="B41" s="14" t="s">
        <v>162</v>
      </c>
      <c r="C41" s="14" t="s">
        <v>66</v>
      </c>
      <c r="D41" s="58" t="s">
        <v>170</v>
      </c>
      <c r="E41" s="58" t="s">
        <v>171</v>
      </c>
      <c r="F41" s="19" t="s">
        <v>172</v>
      </c>
      <c r="G41" s="57" t="s">
        <v>173</v>
      </c>
      <c r="H41" s="16">
        <f t="shared" si="3"/>
        <v>2.296348</v>
      </c>
      <c r="I41" s="16">
        <v>2.296348</v>
      </c>
      <c r="J41" s="16"/>
      <c r="K41" s="16">
        <f t="shared" si="4"/>
        <v>2.282574</v>
      </c>
      <c r="L41" s="16">
        <v>2.282574</v>
      </c>
      <c r="M41" s="16"/>
      <c r="N41" s="16"/>
      <c r="O41" s="30"/>
    </row>
    <row r="42" s="26" customFormat="1" ht="57" customHeight="1" spans="1:15">
      <c r="A42" s="14">
        <v>36</v>
      </c>
      <c r="B42" s="14" t="s">
        <v>162</v>
      </c>
      <c r="C42" s="14" t="s">
        <v>66</v>
      </c>
      <c r="D42" s="14" t="s">
        <v>174</v>
      </c>
      <c r="E42" s="14" t="s">
        <v>175</v>
      </c>
      <c r="F42" s="19" t="s">
        <v>176</v>
      </c>
      <c r="G42" s="14" t="s">
        <v>177</v>
      </c>
      <c r="H42" s="16">
        <f t="shared" si="3"/>
        <v>3.760442</v>
      </c>
      <c r="I42" s="16">
        <v>3.760442</v>
      </c>
      <c r="J42" s="16"/>
      <c r="K42" s="16">
        <f t="shared" si="4"/>
        <v>2.609168</v>
      </c>
      <c r="L42" s="16">
        <v>2.609168</v>
      </c>
      <c r="M42" s="16"/>
      <c r="N42" s="16"/>
      <c r="O42" s="30"/>
    </row>
    <row r="43" s="26" customFormat="1" ht="51" customHeight="1" spans="1:15">
      <c r="A43" s="14">
        <v>37</v>
      </c>
      <c r="B43" s="14" t="s">
        <v>162</v>
      </c>
      <c r="C43" s="14" t="s">
        <v>66</v>
      </c>
      <c r="D43" s="14" t="s">
        <v>178</v>
      </c>
      <c r="E43" s="14" t="s">
        <v>179</v>
      </c>
      <c r="F43" s="19" t="s">
        <v>180</v>
      </c>
      <c r="G43" s="14">
        <v>13.111506</v>
      </c>
      <c r="H43" s="16">
        <f t="shared" si="3"/>
        <v>0.511506000000001</v>
      </c>
      <c r="I43" s="16">
        <v>0.511506000000001</v>
      </c>
      <c r="J43" s="16"/>
      <c r="K43" s="16">
        <f t="shared" si="4"/>
        <v>0.449855</v>
      </c>
      <c r="L43" s="16">
        <v>0.449855</v>
      </c>
      <c r="M43" s="16"/>
      <c r="N43" s="16"/>
      <c r="O43" s="30"/>
    </row>
    <row r="44" s="26" customFormat="1" ht="48" customHeight="1" spans="1:15">
      <c r="A44" s="14">
        <v>38</v>
      </c>
      <c r="B44" s="14" t="s">
        <v>181</v>
      </c>
      <c r="C44" s="14" t="s">
        <v>66</v>
      </c>
      <c r="D44" s="59" t="s">
        <v>182</v>
      </c>
      <c r="E44" s="14" t="s">
        <v>89</v>
      </c>
      <c r="F44" s="19" t="s">
        <v>183</v>
      </c>
      <c r="G44" s="14">
        <v>18.34022</v>
      </c>
      <c r="H44" s="16">
        <f t="shared" si="3"/>
        <v>9.34022</v>
      </c>
      <c r="I44" s="16">
        <v>9.34022</v>
      </c>
      <c r="J44" s="16"/>
      <c r="K44" s="16">
        <f t="shared" si="4"/>
        <v>9.34022</v>
      </c>
      <c r="L44" s="16">
        <v>9.34022</v>
      </c>
      <c r="M44" s="16"/>
      <c r="N44" s="16"/>
      <c r="O44" s="21"/>
    </row>
    <row r="45" s="26" customFormat="1" ht="52" customHeight="1" spans="1:15">
      <c r="A45" s="14">
        <v>39</v>
      </c>
      <c r="B45" s="14" t="s">
        <v>181</v>
      </c>
      <c r="C45" s="14" t="s">
        <v>66</v>
      </c>
      <c r="D45" s="14" t="s">
        <v>184</v>
      </c>
      <c r="E45" s="14" t="s">
        <v>185</v>
      </c>
      <c r="F45" s="19" t="s">
        <v>186</v>
      </c>
      <c r="G45" s="14">
        <v>15.334357</v>
      </c>
      <c r="H45" s="16">
        <f t="shared" si="3"/>
        <v>2.712914</v>
      </c>
      <c r="I45" s="16">
        <v>2.712914</v>
      </c>
      <c r="J45" s="16"/>
      <c r="K45" s="16">
        <f t="shared" si="4"/>
        <v>1.285364</v>
      </c>
      <c r="L45" s="16">
        <v>1.285364</v>
      </c>
      <c r="M45" s="16"/>
      <c r="N45" s="16"/>
      <c r="O45" s="21"/>
    </row>
    <row r="46" s="26" customFormat="1" ht="66" customHeight="1" spans="1:15">
      <c r="A46" s="14">
        <v>40</v>
      </c>
      <c r="B46" s="14" t="s">
        <v>181</v>
      </c>
      <c r="C46" s="14" t="s">
        <v>66</v>
      </c>
      <c r="D46" s="14" t="s">
        <v>187</v>
      </c>
      <c r="E46" s="9" t="s">
        <v>188</v>
      </c>
      <c r="F46" s="19" t="s">
        <v>189</v>
      </c>
      <c r="G46" s="9">
        <v>35.426881</v>
      </c>
      <c r="H46" s="16">
        <f t="shared" si="3"/>
        <v>3.148665</v>
      </c>
      <c r="I46" s="16">
        <v>3.148665</v>
      </c>
      <c r="J46" s="14"/>
      <c r="K46" s="16">
        <f t="shared" si="4"/>
        <v>2.294509</v>
      </c>
      <c r="L46" s="14">
        <v>2.294509</v>
      </c>
      <c r="M46" s="14"/>
      <c r="N46" s="16"/>
      <c r="O46" s="21"/>
    </row>
    <row r="47" s="26" customFormat="1" ht="37" customHeight="1" spans="1:15">
      <c r="A47" s="14">
        <v>41</v>
      </c>
      <c r="B47" s="14" t="s">
        <v>190</v>
      </c>
      <c r="C47" s="14" t="s">
        <v>66</v>
      </c>
      <c r="D47" s="14" t="s">
        <v>191</v>
      </c>
      <c r="E47" s="14" t="s">
        <v>192</v>
      </c>
      <c r="F47" s="19" t="s">
        <v>193</v>
      </c>
      <c r="G47" s="14">
        <v>26.85</v>
      </c>
      <c r="H47" s="16">
        <f t="shared" si="3"/>
        <v>1.65</v>
      </c>
      <c r="I47" s="16">
        <v>1.65</v>
      </c>
      <c r="J47" s="16"/>
      <c r="K47" s="16">
        <f t="shared" si="4"/>
        <v>1.65</v>
      </c>
      <c r="L47" s="16">
        <v>1.65</v>
      </c>
      <c r="M47" s="16"/>
      <c r="N47" s="16"/>
      <c r="O47" s="21"/>
    </row>
    <row r="48" s="26" customFormat="1" ht="85.5" spans="1:15">
      <c r="A48" s="18">
        <v>42</v>
      </c>
      <c r="B48" s="18" t="s">
        <v>190</v>
      </c>
      <c r="C48" s="18" t="s">
        <v>66</v>
      </c>
      <c r="D48" s="18" t="s">
        <v>194</v>
      </c>
      <c r="E48" s="18" t="s">
        <v>195</v>
      </c>
      <c r="F48" s="60" t="s">
        <v>196</v>
      </c>
      <c r="G48" s="61">
        <v>331.255438</v>
      </c>
      <c r="H48" s="62">
        <f t="shared" si="3"/>
        <v>220</v>
      </c>
      <c r="I48" s="62"/>
      <c r="J48" s="62">
        <v>220</v>
      </c>
      <c r="K48" s="62">
        <v>175.627719</v>
      </c>
      <c r="L48" s="62"/>
      <c r="M48" s="62">
        <v>175.627719</v>
      </c>
      <c r="N48" s="62"/>
      <c r="O48" s="21"/>
    </row>
    <row r="49" s="26" customFormat="1" ht="85.5" spans="1:15">
      <c r="A49" s="14">
        <v>43</v>
      </c>
      <c r="B49" s="14" t="s">
        <v>190</v>
      </c>
      <c r="C49" s="14" t="s">
        <v>66</v>
      </c>
      <c r="D49" s="14" t="s">
        <v>197</v>
      </c>
      <c r="E49" s="14" t="s">
        <v>195</v>
      </c>
      <c r="F49" s="19" t="s">
        <v>196</v>
      </c>
      <c r="G49" s="63">
        <v>88.744562</v>
      </c>
      <c r="H49" s="16"/>
      <c r="I49" s="16"/>
      <c r="J49" s="16"/>
      <c r="K49" s="14">
        <v>44.372281</v>
      </c>
      <c r="L49" s="16"/>
      <c r="M49" s="14">
        <v>44.372281</v>
      </c>
      <c r="N49" s="16"/>
      <c r="O49" s="21"/>
    </row>
    <row r="50" s="26" customFormat="1" ht="28.5" spans="1:15">
      <c r="A50" s="14">
        <v>44</v>
      </c>
      <c r="B50" s="14" t="s">
        <v>198</v>
      </c>
      <c r="C50" s="14" t="s">
        <v>66</v>
      </c>
      <c r="D50" s="14" t="s">
        <v>199</v>
      </c>
      <c r="E50" s="14" t="s">
        <v>200</v>
      </c>
      <c r="F50" s="19" t="s">
        <v>201</v>
      </c>
      <c r="G50" s="14">
        <v>30</v>
      </c>
      <c r="H50" s="16">
        <f>I50+J50</f>
        <v>3</v>
      </c>
      <c r="I50" s="16">
        <v>3</v>
      </c>
      <c r="J50" s="16"/>
      <c r="K50" s="16">
        <f t="shared" si="4"/>
        <v>2.87814</v>
      </c>
      <c r="L50" s="21">
        <v>2.87814</v>
      </c>
      <c r="M50" s="16"/>
      <c r="N50" s="16"/>
      <c r="O50" s="21"/>
    </row>
    <row r="51" s="26" customFormat="1" ht="42.75" spans="1:15">
      <c r="A51" s="14">
        <v>45</v>
      </c>
      <c r="B51" s="14" t="s">
        <v>198</v>
      </c>
      <c r="C51" s="14" t="s">
        <v>66</v>
      </c>
      <c r="D51" s="14" t="s">
        <v>202</v>
      </c>
      <c r="E51" s="14" t="s">
        <v>203</v>
      </c>
      <c r="F51" s="19" t="s">
        <v>204</v>
      </c>
      <c r="G51" s="14">
        <v>40.5667</v>
      </c>
      <c r="H51" s="16">
        <f>I51+J51</f>
        <v>3.6667</v>
      </c>
      <c r="I51" s="16">
        <v>3.6667</v>
      </c>
      <c r="J51" s="16"/>
      <c r="K51" s="16">
        <f t="shared" si="4"/>
        <v>2.028889</v>
      </c>
      <c r="L51" s="16">
        <v>2.028889</v>
      </c>
      <c r="M51" s="16"/>
      <c r="N51" s="16"/>
      <c r="O51" s="21"/>
    </row>
    <row r="52" s="26" customFormat="1" ht="50" customHeight="1" spans="1:15">
      <c r="A52" s="14">
        <v>46</v>
      </c>
      <c r="B52" s="14" t="s">
        <v>198</v>
      </c>
      <c r="C52" s="14" t="s">
        <v>66</v>
      </c>
      <c r="D52" s="14" t="s">
        <v>205</v>
      </c>
      <c r="E52" s="14" t="s">
        <v>200</v>
      </c>
      <c r="F52" s="64" t="s">
        <v>206</v>
      </c>
      <c r="G52" s="14">
        <v>50</v>
      </c>
      <c r="H52" s="14"/>
      <c r="I52" s="14"/>
      <c r="J52" s="14"/>
      <c r="K52" s="14">
        <f t="shared" si="4"/>
        <v>8.62221</v>
      </c>
      <c r="L52" s="14">
        <v>8.62221</v>
      </c>
      <c r="M52" s="14"/>
      <c r="N52" s="14" t="s">
        <v>113</v>
      </c>
      <c r="O52" s="30"/>
    </row>
    <row r="53" s="26" customFormat="1" ht="47.25" spans="1:15">
      <c r="A53" s="14">
        <v>47</v>
      </c>
      <c r="B53" s="14" t="s">
        <v>207</v>
      </c>
      <c r="C53" s="14" t="s">
        <v>66</v>
      </c>
      <c r="D53" s="14" t="s">
        <v>208</v>
      </c>
      <c r="E53" s="14" t="s">
        <v>209</v>
      </c>
      <c r="F53" s="19" t="s">
        <v>210</v>
      </c>
      <c r="G53" s="14">
        <v>65</v>
      </c>
      <c r="H53" s="16">
        <f>I53+J53</f>
        <v>6.5</v>
      </c>
      <c r="I53" s="16">
        <v>6.5</v>
      </c>
      <c r="J53" s="16"/>
      <c r="K53" s="16">
        <f t="shared" si="4"/>
        <v>5.982283</v>
      </c>
      <c r="L53" s="16">
        <v>5.982283</v>
      </c>
      <c r="M53" s="16"/>
      <c r="N53" s="16"/>
      <c r="O53" s="30"/>
    </row>
    <row r="54" s="26" customFormat="1" ht="48" customHeight="1" spans="1:15">
      <c r="A54" s="14">
        <v>48</v>
      </c>
      <c r="B54" s="14" t="s">
        <v>207</v>
      </c>
      <c r="C54" s="14" t="s">
        <v>66</v>
      </c>
      <c r="D54" s="65" t="s">
        <v>211</v>
      </c>
      <c r="E54" s="14" t="s">
        <v>212</v>
      </c>
      <c r="F54" s="19" t="s">
        <v>213</v>
      </c>
      <c r="G54" s="14">
        <v>59.849705</v>
      </c>
      <c r="H54" s="14"/>
      <c r="I54" s="14"/>
      <c r="J54" s="14"/>
      <c r="K54" s="14">
        <f t="shared" si="4"/>
        <v>16.446323</v>
      </c>
      <c r="L54" s="14"/>
      <c r="M54" s="14">
        <v>16.446323</v>
      </c>
      <c r="N54" s="14" t="s">
        <v>113</v>
      </c>
      <c r="O54" s="30"/>
    </row>
    <row r="55" s="26" customFormat="1" ht="43" customHeight="1" spans="1:15">
      <c r="A55" s="14">
        <v>49</v>
      </c>
      <c r="B55" s="14" t="s">
        <v>207</v>
      </c>
      <c r="C55" s="14" t="s">
        <v>66</v>
      </c>
      <c r="D55" s="66" t="s">
        <v>214</v>
      </c>
      <c r="E55" s="67" t="s">
        <v>215</v>
      </c>
      <c r="F55" s="68" t="s">
        <v>216</v>
      </c>
      <c r="G55" s="67">
        <v>59.6219</v>
      </c>
      <c r="H55" s="14"/>
      <c r="I55" s="14"/>
      <c r="J55" s="14"/>
      <c r="K55" s="14">
        <f t="shared" si="4"/>
        <v>43.298827</v>
      </c>
      <c r="L55" s="69">
        <v>27.684736</v>
      </c>
      <c r="M55" s="14">
        <v>15.614091</v>
      </c>
      <c r="N55" s="14" t="s">
        <v>113</v>
      </c>
      <c r="O55" s="30"/>
    </row>
    <row r="56" s="26" customFormat="1" ht="47.25" spans="1:15">
      <c r="A56" s="14">
        <v>50</v>
      </c>
      <c r="B56" s="14" t="s">
        <v>217</v>
      </c>
      <c r="C56" s="14" t="s">
        <v>66</v>
      </c>
      <c r="D56" s="14" t="s">
        <v>218</v>
      </c>
      <c r="E56" s="14" t="s">
        <v>219</v>
      </c>
      <c r="F56" s="19" t="s">
        <v>220</v>
      </c>
      <c r="G56" s="14">
        <v>37</v>
      </c>
      <c r="H56" s="16">
        <f>I56+J56</f>
        <v>3.7245</v>
      </c>
      <c r="I56" s="16">
        <v>3.7245</v>
      </c>
      <c r="J56" s="16"/>
      <c r="K56" s="16">
        <f t="shared" si="4"/>
        <v>3.70834</v>
      </c>
      <c r="L56" s="16">
        <v>3.70834</v>
      </c>
      <c r="M56" s="16"/>
      <c r="N56" s="16"/>
      <c r="O56" s="30"/>
    </row>
    <row r="57" s="26" customFormat="1" ht="42" customHeight="1" spans="1:15">
      <c r="A57" s="14">
        <v>51</v>
      </c>
      <c r="B57" s="14" t="s">
        <v>217</v>
      </c>
      <c r="C57" s="14" t="s">
        <v>66</v>
      </c>
      <c r="D57" s="55" t="s">
        <v>221</v>
      </c>
      <c r="E57" s="55" t="s">
        <v>222</v>
      </c>
      <c r="F57" s="19" t="s">
        <v>223</v>
      </c>
      <c r="G57" s="14">
        <v>35</v>
      </c>
      <c r="H57" s="16">
        <f>I57+J57</f>
        <v>1.31</v>
      </c>
      <c r="I57" s="16">
        <v>1.31</v>
      </c>
      <c r="J57" s="16"/>
      <c r="K57" s="16">
        <f t="shared" si="4"/>
        <v>0.717556</v>
      </c>
      <c r="L57" s="16">
        <v>0.717556</v>
      </c>
      <c r="M57" s="16"/>
      <c r="N57" s="16"/>
      <c r="O57" s="21"/>
    </row>
    <row r="58" s="26" customFormat="1" ht="37" customHeight="1" spans="1:15">
      <c r="A58" s="14">
        <v>52</v>
      </c>
      <c r="B58" s="14" t="s">
        <v>217</v>
      </c>
      <c r="C58" s="14" t="s">
        <v>66</v>
      </c>
      <c r="D58" s="55" t="s">
        <v>224</v>
      </c>
      <c r="E58" s="55" t="s">
        <v>225</v>
      </c>
      <c r="F58" s="19" t="s">
        <v>226</v>
      </c>
      <c r="G58" s="14">
        <v>90</v>
      </c>
      <c r="H58" s="16">
        <f>I58+J58</f>
        <v>9</v>
      </c>
      <c r="I58" s="16">
        <v>9</v>
      </c>
      <c r="J58" s="16"/>
      <c r="K58" s="16">
        <f t="shared" si="4"/>
        <v>9</v>
      </c>
      <c r="L58" s="16">
        <v>9</v>
      </c>
      <c r="M58" s="16"/>
      <c r="N58" s="16"/>
      <c r="O58" s="21"/>
    </row>
    <row r="59" s="26" customFormat="1" ht="55" customHeight="1" spans="1:15">
      <c r="A59" s="14">
        <v>53</v>
      </c>
      <c r="B59" s="14" t="s">
        <v>217</v>
      </c>
      <c r="C59" s="14" t="s">
        <v>66</v>
      </c>
      <c r="D59" s="14" t="s">
        <v>227</v>
      </c>
      <c r="E59" s="14" t="s">
        <v>225</v>
      </c>
      <c r="F59" s="19" t="s">
        <v>228</v>
      </c>
      <c r="G59" s="14">
        <v>280</v>
      </c>
      <c r="H59" s="16">
        <f>I59+J59</f>
        <v>180</v>
      </c>
      <c r="I59" s="14"/>
      <c r="J59" s="16">
        <v>180</v>
      </c>
      <c r="K59" s="16">
        <f t="shared" si="4"/>
        <v>180</v>
      </c>
      <c r="L59" s="16"/>
      <c r="M59" s="16">
        <v>180</v>
      </c>
      <c r="N59" s="14"/>
      <c r="O59" s="21"/>
    </row>
    <row r="60" s="26" customFormat="1" ht="115.5" spans="1:15">
      <c r="A60" s="14">
        <v>54</v>
      </c>
      <c r="B60" s="14" t="s">
        <v>229</v>
      </c>
      <c r="C60" s="14" t="s">
        <v>66</v>
      </c>
      <c r="D60" s="14" t="s">
        <v>230</v>
      </c>
      <c r="E60" s="70" t="s">
        <v>231</v>
      </c>
      <c r="F60" s="19" t="s">
        <v>232</v>
      </c>
      <c r="G60" s="14">
        <v>32.1</v>
      </c>
      <c r="H60" s="16">
        <f>I60+J60</f>
        <v>14.1</v>
      </c>
      <c r="I60" s="14">
        <v>14.1</v>
      </c>
      <c r="J60" s="16"/>
      <c r="K60" s="16">
        <f t="shared" si="4"/>
        <v>13.993289</v>
      </c>
      <c r="L60" s="16">
        <v>13.993289</v>
      </c>
      <c r="M60" s="16"/>
      <c r="N60" s="14"/>
      <c r="O60" s="21"/>
    </row>
    <row r="61" s="28" customFormat="1" ht="57" customHeight="1" spans="1:15">
      <c r="A61" s="14">
        <v>55</v>
      </c>
      <c r="B61" s="15" t="s">
        <v>229</v>
      </c>
      <c r="C61" s="14" t="s">
        <v>66</v>
      </c>
      <c r="D61" s="71" t="s">
        <v>233</v>
      </c>
      <c r="E61" s="72" t="s">
        <v>234</v>
      </c>
      <c r="F61" s="73" t="s">
        <v>235</v>
      </c>
      <c r="G61" s="72">
        <v>19.07</v>
      </c>
      <c r="H61" s="74"/>
      <c r="I61" s="15"/>
      <c r="J61" s="74"/>
      <c r="K61" s="74">
        <f t="shared" si="4"/>
        <v>0.048071</v>
      </c>
      <c r="L61" s="74">
        <v>0.048071</v>
      </c>
      <c r="M61" s="74"/>
      <c r="N61" s="15"/>
    </row>
  </sheetData>
  <autoFilter xmlns:etc="http://www.wps.cn/officeDocument/2017/etCustomData" ref="A4:O61" etc:filterBottomFollowUsedRange="0">
    <extLst/>
  </autoFilter>
  <mergeCells count="12">
    <mergeCell ref="A1:B1"/>
    <mergeCell ref="A2:N2"/>
    <mergeCell ref="H3:J3"/>
    <mergeCell ref="K3:M3"/>
    <mergeCell ref="A3:A4"/>
    <mergeCell ref="B3:B4"/>
    <mergeCell ref="C3:C4"/>
    <mergeCell ref="D3:D4"/>
    <mergeCell ref="E3:E4"/>
    <mergeCell ref="F3:F4"/>
    <mergeCell ref="G3:G4"/>
    <mergeCell ref="N3:N4"/>
  </mergeCells>
  <conditionalFormatting sqref="D9">
    <cfRule type="duplicateValues" dxfId="0" priority="18"/>
  </conditionalFormatting>
  <conditionalFormatting sqref="F9">
    <cfRule type="duplicateValues" dxfId="0" priority="4"/>
  </conditionalFormatting>
  <conditionalFormatting sqref="D13">
    <cfRule type="duplicateValues" dxfId="0" priority="16"/>
  </conditionalFormatting>
  <conditionalFormatting sqref="F13">
    <cfRule type="duplicateValues" dxfId="0" priority="2"/>
  </conditionalFormatting>
  <conditionalFormatting sqref="D36">
    <cfRule type="duplicateValues" dxfId="0" priority="8"/>
  </conditionalFormatting>
  <conditionalFormatting sqref="F36">
    <cfRule type="duplicateValues" dxfId="0" priority="1"/>
  </conditionalFormatting>
  <printOptions horizontalCentered="1"/>
  <pageMargins left="0.354166666666667" right="0.196527777777778" top="0.236111111111111" bottom="0.156944444444444" header="0.196527777777778" footer="0.156944444444444"/>
  <pageSetup paperSize="9" scale="81" fitToHeight="0"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L6"/>
  <sheetViews>
    <sheetView workbookViewId="0">
      <selection activeCell="F11" sqref="F11"/>
    </sheetView>
  </sheetViews>
  <sheetFormatPr defaultColWidth="9" defaultRowHeight="12" outlineLevelRow="5"/>
  <cols>
    <col min="1" max="1" width="11.625" style="4" customWidth="1"/>
    <col min="2" max="2" width="13.625" style="4" customWidth="1"/>
    <col min="3" max="3" width="17.3833333333333" style="4" customWidth="1"/>
    <col min="4" max="4" width="15.3833333333333" style="4" customWidth="1"/>
    <col min="5" max="5" width="22.125" style="4" customWidth="1"/>
    <col min="6" max="6" width="12.5" style="4" customWidth="1"/>
    <col min="7" max="7" width="10.625" style="4" customWidth="1"/>
    <col min="8" max="8" width="11.875" style="4" customWidth="1"/>
    <col min="9" max="9" width="12.25" style="4" customWidth="1"/>
    <col min="10" max="10" width="10.625" style="4" customWidth="1"/>
    <col min="11" max="11" width="12.875" style="4" customWidth="1"/>
    <col min="12" max="12" width="10.625" style="4" customWidth="1"/>
    <col min="13" max="13" width="9" style="4" customWidth="1"/>
    <col min="14" max="15" width="9" style="4"/>
    <col min="16" max="16" width="10.375" style="4"/>
    <col min="17" max="16384" width="9" style="4"/>
  </cols>
  <sheetData>
    <row r="1" ht="22.5" customHeight="1" spans="1:12">
      <c r="A1" s="3" t="s">
        <v>236</v>
      </c>
      <c r="B1" s="3"/>
    </row>
    <row r="2" ht="66" customHeight="1" spans="1:12">
      <c r="A2" s="5" t="s">
        <v>237</v>
      </c>
      <c r="B2" s="5"/>
      <c r="C2" s="5"/>
      <c r="D2" s="5"/>
      <c r="E2" s="5"/>
      <c r="F2" s="5"/>
      <c r="G2" s="5"/>
      <c r="H2" s="5"/>
      <c r="I2" s="5"/>
      <c r="J2" s="5"/>
      <c r="K2" s="5"/>
      <c r="L2" s="5"/>
    </row>
    <row r="3" s="21" customFormat="1" ht="52.5" customHeight="1" spans="1:12">
      <c r="A3" s="6" t="s">
        <v>238</v>
      </c>
      <c r="B3" s="6" t="s">
        <v>239</v>
      </c>
      <c r="C3" s="7" t="s">
        <v>240</v>
      </c>
      <c r="D3" s="6" t="s">
        <v>241</v>
      </c>
      <c r="E3" s="7" t="s">
        <v>242</v>
      </c>
      <c r="F3" s="8" t="s">
        <v>243</v>
      </c>
      <c r="G3" s="23"/>
      <c r="H3" s="13"/>
      <c r="I3" s="8" t="s">
        <v>244</v>
      </c>
      <c r="J3" s="23"/>
      <c r="K3" s="23"/>
      <c r="L3" s="13"/>
    </row>
    <row r="4" s="21" customFormat="1" ht="83.25" customHeight="1" spans="1:12">
      <c r="A4" s="11"/>
      <c r="B4" s="11"/>
      <c r="C4" s="7"/>
      <c r="D4" s="24"/>
      <c r="E4" s="7"/>
      <c r="F4" s="7" t="s">
        <v>31</v>
      </c>
      <c r="G4" s="7" t="s">
        <v>3</v>
      </c>
      <c r="H4" s="13" t="s">
        <v>4</v>
      </c>
      <c r="I4" s="7" t="s">
        <v>31</v>
      </c>
      <c r="J4" s="7" t="s">
        <v>3</v>
      </c>
      <c r="K4" s="25" t="s">
        <v>4</v>
      </c>
      <c r="L4" s="25" t="s">
        <v>10</v>
      </c>
    </row>
    <row r="5" s="22" customFormat="1" ht="84" customHeight="1" spans="1:12">
      <c r="A5" s="14" t="s">
        <v>65</v>
      </c>
      <c r="B5" s="14" t="s">
        <v>68</v>
      </c>
      <c r="C5" s="14" t="s">
        <v>245</v>
      </c>
      <c r="D5" s="18" t="s">
        <v>246</v>
      </c>
      <c r="E5" s="19" t="s">
        <v>247</v>
      </c>
      <c r="F5" s="9">
        <f>SUM(G5:H5)</f>
        <v>101.985478</v>
      </c>
      <c r="G5" s="14"/>
      <c r="H5" s="14">
        <v>101.985478</v>
      </c>
      <c r="I5" s="9">
        <f>SUM(J5:K5)</f>
        <v>63.58</v>
      </c>
      <c r="J5" s="14"/>
      <c r="K5" s="14">
        <v>63.58</v>
      </c>
      <c r="L5" s="14"/>
    </row>
    <row r="6" s="21" customFormat="1" ht="58.5" customHeight="1" spans="1:12">
      <c r="A6" s="14" t="s">
        <v>248</v>
      </c>
      <c r="B6" s="14"/>
      <c r="C6" s="14"/>
      <c r="D6" s="14"/>
      <c r="E6" s="14"/>
      <c r="F6" s="9">
        <f>SUM(G6:H6)</f>
        <v>101.985478</v>
      </c>
      <c r="G6" s="14"/>
      <c r="H6" s="14">
        <v>101.985478</v>
      </c>
      <c r="I6" s="9">
        <f>SUM(J6:K6)</f>
        <v>63.58</v>
      </c>
      <c r="J6" s="14"/>
      <c r="K6" s="14">
        <v>63.58</v>
      </c>
      <c r="L6" s="14"/>
    </row>
  </sheetData>
  <mergeCells count="10">
    <mergeCell ref="A1:B1"/>
    <mergeCell ref="A2:L2"/>
    <mergeCell ref="F3:H3"/>
    <mergeCell ref="I3:L3"/>
    <mergeCell ref="A6:E6"/>
    <mergeCell ref="A3:A4"/>
    <mergeCell ref="B3:B4"/>
    <mergeCell ref="C3:C4"/>
    <mergeCell ref="D3:D4"/>
    <mergeCell ref="E3:E4"/>
  </mergeCells>
  <printOptions horizontalCentered="1"/>
  <pageMargins left="0.314583333333333" right="0.393055555555556" top="1" bottom="1" header="0.5" footer="0.5"/>
  <pageSetup paperSize="9" scale="88"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XFD11"/>
  <sheetViews>
    <sheetView tabSelected="1" workbookViewId="0">
      <selection activeCell="M8" sqref="M8"/>
    </sheetView>
  </sheetViews>
  <sheetFormatPr defaultColWidth="9" defaultRowHeight="15.75"/>
  <cols>
    <col min="1" max="1" width="11.125" style="1" customWidth="1"/>
    <col min="2" max="2" width="10.5" style="1" customWidth="1"/>
    <col min="3" max="3" width="18" style="1" customWidth="1"/>
    <col min="4" max="4" width="14.125" style="1" customWidth="1"/>
    <col min="5" max="5" width="12.875" style="1" customWidth="1"/>
    <col min="6" max="6" width="13.375" style="1" customWidth="1"/>
    <col min="7" max="7" width="13.625" style="1" customWidth="1"/>
    <col min="8" max="8" width="13.25" style="1" customWidth="1"/>
    <col min="9" max="9" width="13.625" style="1" customWidth="1"/>
    <col min="10" max="10" width="13" style="1" customWidth="1"/>
    <col min="11" max="11" width="13.25" style="1" customWidth="1"/>
    <col min="12" max="14" width="11.625" style="1" customWidth="1"/>
    <col min="15" max="16377" width="9" style="1"/>
    <col min="16378" max="16384" width="9" style="2"/>
  </cols>
  <sheetData>
    <row r="1" s="1" customFormat="1" ht="22" customHeight="1" spans="1:12 16378:16384">
      <c r="A1" s="3" t="s">
        <v>249</v>
      </c>
      <c r="B1" s="3"/>
      <c r="C1" s="4"/>
      <c r="D1" s="4"/>
      <c r="E1" s="4"/>
      <c r="F1" s="4"/>
      <c r="G1" s="4"/>
      <c r="H1" s="4"/>
      <c r="I1" s="4"/>
      <c r="J1" s="4"/>
      <c r="K1" s="4"/>
    </row>
    <row r="2" s="1" customFormat="1" ht="54" customHeight="1" spans="1:12 16378:16384">
      <c r="A2" s="5" t="s">
        <v>250</v>
      </c>
      <c r="B2" s="5"/>
      <c r="C2" s="5"/>
      <c r="D2" s="5"/>
      <c r="E2" s="5"/>
      <c r="F2" s="5"/>
      <c r="G2" s="5"/>
      <c r="H2" s="5"/>
      <c r="I2" s="5"/>
      <c r="J2" s="5"/>
      <c r="K2" s="5"/>
    </row>
    <row r="3" s="1" customFormat="1" ht="38.25" customHeight="1" spans="1:12 16378:16384">
      <c r="A3" s="6" t="s">
        <v>251</v>
      </c>
      <c r="B3" s="6" t="s">
        <v>239</v>
      </c>
      <c r="C3" s="6" t="s">
        <v>240</v>
      </c>
      <c r="D3" s="6" t="s">
        <v>241</v>
      </c>
      <c r="E3" s="6" t="s">
        <v>242</v>
      </c>
      <c r="F3" s="7" t="s">
        <v>252</v>
      </c>
      <c r="G3" s="7"/>
      <c r="H3" s="7"/>
      <c r="I3" s="7" t="s">
        <v>253</v>
      </c>
      <c r="J3" s="7"/>
      <c r="K3" s="8"/>
      <c r="L3" s="9" t="s">
        <v>10</v>
      </c>
      <c r="XEX3" s="10"/>
      <c r="XEY3" s="10"/>
      <c r="XEZ3" s="10"/>
      <c r="XFA3" s="10"/>
      <c r="XFB3" s="10"/>
      <c r="XFC3" s="10"/>
      <c r="XFD3" s="10"/>
    </row>
    <row r="4" s="1" customFormat="1" ht="66" customHeight="1" spans="1:12 16378:16384">
      <c r="A4" s="11"/>
      <c r="B4" s="11"/>
      <c r="C4" s="12"/>
      <c r="D4" s="12"/>
      <c r="E4" s="12"/>
      <c r="F4" s="6" t="s">
        <v>31</v>
      </c>
      <c r="G4" s="13" t="s">
        <v>3</v>
      </c>
      <c r="H4" s="13" t="s">
        <v>4</v>
      </c>
      <c r="I4" s="6" t="s">
        <v>31</v>
      </c>
      <c r="J4" s="13" t="s">
        <v>3</v>
      </c>
      <c r="K4" s="8" t="s">
        <v>4</v>
      </c>
      <c r="L4" s="9"/>
      <c r="XEX4" s="10"/>
      <c r="XEY4" s="10"/>
      <c r="XEZ4" s="10"/>
      <c r="XFA4" s="10"/>
      <c r="XFB4" s="10"/>
      <c r="XFC4" s="10"/>
      <c r="XFD4" s="10"/>
    </row>
    <row r="5" s="1" customFormat="1" ht="80" customHeight="1" spans="1:12 16378:16384">
      <c r="A5" s="14" t="s">
        <v>65</v>
      </c>
      <c r="B5" s="14" t="s">
        <v>68</v>
      </c>
      <c r="C5" s="14" t="s">
        <v>254</v>
      </c>
      <c r="D5" s="14" t="s">
        <v>246</v>
      </c>
      <c r="E5" s="14" t="s">
        <v>255</v>
      </c>
      <c r="F5" s="9">
        <f>G5+H5</f>
        <v>865.847</v>
      </c>
      <c r="G5" s="15">
        <v>351.832478</v>
      </c>
      <c r="H5" s="16">
        <v>514.014522</v>
      </c>
      <c r="I5" s="16">
        <f t="shared" ref="I5:I7" si="0">J5+K5</f>
        <v>1064.488861</v>
      </c>
      <c r="J5" s="15">
        <v>451.634339</v>
      </c>
      <c r="K5" s="17">
        <v>612.854522</v>
      </c>
      <c r="L5" s="9"/>
      <c r="XEX5" s="10"/>
      <c r="XEY5" s="10"/>
      <c r="XEZ5" s="10"/>
      <c r="XFA5" s="10"/>
      <c r="XFB5" s="10"/>
      <c r="XFC5" s="10"/>
      <c r="XFD5" s="10"/>
    </row>
    <row r="6" s="1" customFormat="1" ht="62.25" customHeight="1" spans="1:12 16378:16384">
      <c r="A6" s="14" t="s">
        <v>65</v>
      </c>
      <c r="B6" s="14" t="s">
        <v>68</v>
      </c>
      <c r="C6" s="14" t="s">
        <v>256</v>
      </c>
      <c r="D6" s="18" t="s">
        <v>246</v>
      </c>
      <c r="E6" s="19" t="s">
        <v>257</v>
      </c>
      <c r="F6" s="16"/>
      <c r="G6" s="15"/>
      <c r="H6" s="16"/>
      <c r="I6" s="16">
        <f t="shared" si="0"/>
        <v>10.25225</v>
      </c>
      <c r="J6" s="15"/>
      <c r="K6" s="17">
        <v>10.25225</v>
      </c>
      <c r="L6" s="9"/>
      <c r="XEX6" s="10"/>
      <c r="XEY6" s="10"/>
      <c r="XEZ6" s="10"/>
      <c r="XFA6" s="10"/>
      <c r="XFB6" s="10"/>
      <c r="XFC6" s="10"/>
      <c r="XFD6" s="10"/>
    </row>
    <row r="7" s="1" customFormat="1" ht="62.25" customHeight="1" spans="1:12 16378:16384">
      <c r="A7" s="14" t="s">
        <v>65</v>
      </c>
      <c r="B7" s="14" t="s">
        <v>68</v>
      </c>
      <c r="C7" s="14" t="s">
        <v>258</v>
      </c>
      <c r="D7" s="18" t="s">
        <v>246</v>
      </c>
      <c r="E7" s="19" t="s">
        <v>259</v>
      </c>
      <c r="F7" s="16"/>
      <c r="G7" s="15"/>
      <c r="H7" s="16"/>
      <c r="I7" s="16">
        <f t="shared" si="0"/>
        <v>14.43</v>
      </c>
      <c r="J7" s="15"/>
      <c r="K7" s="17">
        <v>14.43</v>
      </c>
      <c r="L7" s="9"/>
      <c r="XEX7" s="10"/>
      <c r="XEY7" s="10"/>
      <c r="XEZ7" s="10"/>
      <c r="XFA7" s="10"/>
      <c r="XFB7" s="10"/>
      <c r="XFC7" s="10"/>
      <c r="XFD7" s="10"/>
    </row>
    <row r="8" s="1" customFormat="1" ht="62.25" customHeight="1" spans="1:12 16378:16384">
      <c r="A8" s="14" t="s">
        <v>248</v>
      </c>
      <c r="B8" s="14"/>
      <c r="C8" s="14"/>
      <c r="D8" s="14"/>
      <c r="E8" s="14"/>
      <c r="F8" s="17">
        <f t="shared" ref="F8:K8" si="1">SUM(F5:F7)</f>
        <v>865.847</v>
      </c>
      <c r="G8" s="17">
        <f t="shared" si="1"/>
        <v>351.832478</v>
      </c>
      <c r="H8" s="17">
        <f t="shared" si="1"/>
        <v>514.014522</v>
      </c>
      <c r="I8" s="17">
        <f t="shared" si="1"/>
        <v>1089.171111</v>
      </c>
      <c r="J8" s="17">
        <f t="shared" si="1"/>
        <v>451.634339</v>
      </c>
      <c r="K8" s="17">
        <f t="shared" si="1"/>
        <v>637.536772</v>
      </c>
      <c r="L8" s="9"/>
      <c r="XEX8" s="10"/>
      <c r="XEY8" s="10"/>
      <c r="XEZ8" s="10"/>
      <c r="XFA8" s="10"/>
      <c r="XFB8" s="10"/>
      <c r="XFC8" s="10"/>
      <c r="XFD8" s="10"/>
    </row>
    <row r="11" ht="18.75" spans="1:12 16378:16384">
      <c r="I11" s="20"/>
      <c r="J11" s="20"/>
    </row>
  </sheetData>
  <mergeCells count="10">
    <mergeCell ref="A1:B1"/>
    <mergeCell ref="A2:K2"/>
    <mergeCell ref="F3:H3"/>
    <mergeCell ref="I3:K3"/>
    <mergeCell ref="A8:E8"/>
    <mergeCell ref="A3:A4"/>
    <mergeCell ref="B3:B4"/>
    <mergeCell ref="C3:C4"/>
    <mergeCell ref="D3:D4"/>
    <mergeCell ref="E3:E4"/>
  </mergeCells>
  <printOptions horizontalCentered="1"/>
  <pageMargins left="0.432638888888889" right="0.472222222222222" top="1" bottom="1" header="0.5" footer="0.5"/>
  <pageSetup paperSize="9"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 (2)</vt:lpstr>
      <vt:lpstr>汇总</vt:lpstr>
      <vt:lpstr>产业发展项目</vt:lpstr>
      <vt:lpstr>雨露计划</vt:lpstr>
      <vt:lpstr>就业项目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肖菊媛</cp:lastModifiedBy>
  <dcterms:created xsi:type="dcterms:W3CDTF">2020-02-19T08:37:00Z</dcterms:created>
  <dcterms:modified xsi:type="dcterms:W3CDTF">2026-01-09T10:04:31Z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false</vt:bool>
  </property>
  <property fmtid="{D5CDD505-2E9C-101B-9397-08002B2CF9AE}" pid="4" name="ICV">
    <vt:lpwstr>E32F00D5A1DD469FB5CA9D7C9B5FC2F3_13</vt:lpwstr>
  </property>
  <property fmtid="{D5CDD505-2E9C-101B-9397-08002B2CF9AE}" pid="5" name="CalculationRule">
    <vt:i4>0</vt:i4>
  </property>
</Properties>
</file>