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500" firstSheet="1" activeTab="2"/>
  </bookViews>
  <sheets>
    <sheet name="汇总 (2)" sheetId="13" state="hidden" r:id="rId1"/>
    <sheet name="汇总" sheetId="5" r:id="rId2"/>
    <sheet name="产业发展项目" sheetId="1" r:id="rId3"/>
    <sheet name="小额信贷贴息" sheetId="3" r:id="rId4"/>
    <sheet name="易地搬迁后扶" sheetId="4" r:id="rId5"/>
    <sheet name="雨露计划" sheetId="6" r:id="rId6"/>
    <sheet name="乡村建设行动" sheetId="15" r:id="rId7"/>
    <sheet name="就业项目" sheetId="9" r:id="rId8"/>
    <sheet name="项目管理费" sheetId="16" r:id="rId9"/>
  </sheets>
  <definedNames>
    <definedName name="_xlnm._FilterDatabase" localSheetId="2" hidden="1">产业发展项目!$A$5:$P$147</definedName>
    <definedName name="_xlnm._FilterDatabase" localSheetId="6" hidden="1">乡村建设行动!$A$4:$K$122</definedName>
    <definedName name="_xlnm.Print_Area" localSheetId="1">汇总!$A$1:$E$11</definedName>
    <definedName name="_xlnm.Print_Area" localSheetId="3">小额信贷贴息!$A$1:$J$6</definedName>
    <definedName name="_xlnm.Print_Area" localSheetId="5">雨露计划!$A$1:$J$6</definedName>
    <definedName name="_xlnm.Print_Titles" localSheetId="2">产业发展项目!$1:$4</definedName>
    <definedName name="_xlnm.Print_Area" localSheetId="0">'汇总 (2)'!$A$1:$J$14</definedName>
    <definedName name="_xlnm.Print_Titles" localSheetId="6">乡村建设行动!$1:$4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<sst xmlns="http://schemas.openxmlformats.org/spreadsheetml/2006/main" count="1529" uniqueCount="835">
  <si>
    <r>
      <rPr>
        <sz val="12"/>
        <rFont val="黑体"/>
        <charset val="134"/>
      </rPr>
      <t>附件</t>
    </r>
    <r>
      <rPr>
        <sz val="12"/>
        <rFont val="Times New Roman"/>
        <charset val="134"/>
      </rPr>
      <t>1</t>
    </r>
    <r>
      <rPr>
        <sz val="12"/>
        <rFont val="黑体"/>
        <charset val="134"/>
      </rPr>
      <t>：</t>
    </r>
  </si>
  <si>
    <r>
      <rPr>
        <sz val="12"/>
        <rFont val="仿宋_GB2312"/>
        <charset val="134"/>
      </rPr>
      <t>产业占比</t>
    </r>
  </si>
  <si>
    <r>
      <rPr>
        <sz val="20"/>
        <rFont val="方正小标宋简体"/>
        <charset val="134"/>
      </rPr>
      <t>融安县</t>
    </r>
    <r>
      <rPr>
        <sz val="20"/>
        <rFont val="Times New Roman"/>
        <charset val="134"/>
      </rPr>
      <t>2023</t>
    </r>
    <r>
      <rPr>
        <sz val="20"/>
        <rFont val="方正小标宋简体"/>
        <charset val="134"/>
      </rPr>
      <t>年中央和自治区第一批财政衔接推进乡村振兴补助资金分配总表</t>
    </r>
  </si>
  <si>
    <r>
      <rPr>
        <sz val="12"/>
        <rFont val="仿宋_GB2312"/>
        <charset val="134"/>
      </rPr>
      <t>中央</t>
    </r>
  </si>
  <si>
    <r>
      <rPr>
        <sz val="12"/>
        <rFont val="仿宋_GB2312"/>
        <charset val="134"/>
      </rPr>
      <t>自治区</t>
    </r>
  </si>
  <si>
    <r>
      <rPr>
        <sz val="12"/>
        <rFont val="仿宋_GB2312"/>
        <charset val="134"/>
      </rPr>
      <t>原安排</t>
    </r>
  </si>
  <si>
    <r>
      <rPr>
        <sz val="12"/>
        <rFont val="仿宋_GB2312"/>
        <charset val="134"/>
      </rPr>
      <t>序号</t>
    </r>
  </si>
  <si>
    <r>
      <rPr>
        <sz val="12"/>
        <rFont val="仿宋_GB2312"/>
        <charset val="134"/>
      </rPr>
      <t>资金用途</t>
    </r>
  </si>
  <si>
    <r>
      <rPr>
        <sz val="12"/>
        <rFont val="仿宋_GB2312"/>
        <charset val="134"/>
      </rPr>
      <t>计划资金（万元）</t>
    </r>
  </si>
  <si>
    <r>
      <rPr>
        <sz val="12"/>
        <rFont val="仿宋_GB2312"/>
        <charset val="134"/>
      </rPr>
      <t>实施单位</t>
    </r>
  </si>
  <si>
    <r>
      <rPr>
        <sz val="12"/>
        <rFont val="仿宋_GB2312"/>
        <charset val="134"/>
      </rPr>
      <t>备注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</si>
  <si>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年中央和自治区第一批财政衔接推进乡村振兴补助资金产业发展项目计划表</t>
    </r>
  </si>
  <si>
    <r>
      <rPr>
        <sz val="12"/>
        <rFont val="仿宋_GB2312"/>
        <charset val="134"/>
      </rPr>
      <t>各乡镇、乡村振兴局、市场监督管理局、农业农村局</t>
    </r>
  </si>
  <si>
    <r>
      <rPr>
        <sz val="12"/>
        <rFont val="仿宋_GB2312"/>
        <charset val="134"/>
      </rPr>
      <t>中央资金</t>
    </r>
    <r>
      <rPr>
        <sz val="12"/>
        <rFont val="Times New Roman"/>
        <charset val="134"/>
      </rPr>
      <t>5328.020788</t>
    </r>
    <r>
      <rPr>
        <sz val="12"/>
        <rFont val="仿宋_GB2312"/>
        <charset val="134"/>
      </rPr>
      <t>万元；自治区资金</t>
    </r>
    <r>
      <rPr>
        <sz val="12"/>
        <rFont val="Times New Roman"/>
        <charset val="134"/>
      </rPr>
      <t>2860.345872</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</si>
  <si>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年中央和自治区第一批财政衔接推进乡村振兴补助资金产业奖补项目计划表</t>
    </r>
  </si>
  <si>
    <r>
      <rPr>
        <sz val="12"/>
        <rFont val="仿宋_GB2312"/>
        <charset val="134"/>
      </rPr>
      <t>各乡镇</t>
    </r>
  </si>
  <si>
    <r>
      <rPr>
        <sz val="12"/>
        <rFont val="仿宋_GB2312"/>
        <charset val="134"/>
      </rPr>
      <t>自治区资金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</si>
  <si>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年中央和自治区第一批财政衔接推进乡村振兴补助资金小额信贷贴息项目计划表</t>
    </r>
  </si>
  <si>
    <r>
      <rPr>
        <sz val="12"/>
        <rFont val="仿宋_GB2312"/>
        <charset val="134"/>
      </rPr>
      <t>乡村振兴局</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</si>
  <si>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年中央和自治区第一批财政衔接推进乡村振兴补助资金易地扶贫搬迁后续管理稳岗就业项目计划表</t>
    </r>
  </si>
  <si>
    <r>
      <rPr>
        <sz val="12"/>
        <rFont val="仿宋_GB2312"/>
        <charset val="134"/>
      </rPr>
      <t>水库和易地搬迁服务中心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</si>
  <si>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年中央和自治区第一批财政衔接推进乡村振兴补助资金教育培训项目计划表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</si>
  <si>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年中央和自治区第一批财政衔接推进乡村振兴补助资金基础设施项目计划表</t>
    </r>
  </si>
  <si>
    <r>
      <rPr>
        <sz val="12"/>
        <rFont val="仿宋_GB2312"/>
        <charset val="134"/>
      </rPr>
      <t>各乡镇、水利局、发改局、搬迁中心</t>
    </r>
  </si>
  <si>
    <r>
      <rPr>
        <sz val="12"/>
        <rFont val="仿宋_GB2312"/>
        <charset val="134"/>
      </rPr>
      <t>中央资金</t>
    </r>
    <r>
      <rPr>
        <sz val="12"/>
        <rFont val="Times New Roman"/>
        <charset val="134"/>
      </rPr>
      <t>1605.816696</t>
    </r>
    <r>
      <rPr>
        <sz val="12"/>
        <rFont val="仿宋_GB2312"/>
        <charset val="134"/>
      </rPr>
      <t>万元；自治区资金</t>
    </r>
    <r>
      <rPr>
        <sz val="12"/>
        <rFont val="Times New Roman"/>
        <charset val="134"/>
      </rPr>
      <t>1634.070853</t>
    </r>
    <r>
      <rPr>
        <sz val="12"/>
        <rFont val="仿宋_GB2312"/>
        <charset val="134"/>
      </rPr>
      <t>万元</t>
    </r>
  </si>
  <si>
    <r>
      <rPr>
        <sz val="12"/>
        <rFont val="仿宋_GB2312"/>
        <charset val="134"/>
      </rPr>
      <t>融安县</t>
    </r>
    <r>
      <rPr>
        <sz val="12"/>
        <rFont val="Times New Roman"/>
        <charset val="134"/>
      </rPr>
      <t>2023</t>
    </r>
    <r>
      <rPr>
        <sz val="12"/>
        <rFont val="仿宋_GB2312"/>
        <charset val="134"/>
      </rPr>
      <t>年中央和自治区第一批财政衔接推进乡村振兴补助资金饮水安全项目计划表</t>
    </r>
  </si>
  <si>
    <r>
      <rPr>
        <sz val="12"/>
        <rFont val="仿宋_GB2312"/>
        <charset val="134"/>
      </rPr>
      <t>各乡镇、水利局</t>
    </r>
  </si>
  <si>
    <r>
      <rPr>
        <sz val="12"/>
        <rFont val="仿宋_GB2312"/>
        <charset val="134"/>
      </rPr>
      <t>中央资金</t>
    </r>
  </si>
  <si>
    <r>
      <rPr>
        <sz val="12"/>
        <rFont val="仿宋_GB2312"/>
        <charset val="134"/>
      </rPr>
      <t>融安县</t>
    </r>
    <r>
      <rPr>
        <sz val="12"/>
        <rFont val="Times New Roman"/>
        <charset val="134"/>
      </rPr>
      <t>2023</t>
    </r>
    <r>
      <rPr>
        <sz val="12"/>
        <rFont val="仿宋_GB2312"/>
        <charset val="134"/>
      </rPr>
      <t>年中央和自治区第一批财政衔接推进乡村振兴补助资金乡村建设公益性岗位项目计划表</t>
    </r>
  </si>
  <si>
    <r>
      <rPr>
        <sz val="12"/>
        <rFont val="仿宋_GB2312"/>
        <charset val="134"/>
      </rPr>
      <t>融安县</t>
    </r>
    <r>
      <rPr>
        <sz val="12"/>
        <rFont val="Times New Roman"/>
        <charset val="134"/>
      </rPr>
      <t>2023</t>
    </r>
    <r>
      <rPr>
        <sz val="12"/>
        <rFont val="仿宋_GB2312"/>
        <charset val="134"/>
      </rPr>
      <t>年中央和自治区第一批财政衔接推进乡村振兴补助资金跨省务工交通补贴项目计划表</t>
    </r>
  </si>
  <si>
    <r>
      <rPr>
        <sz val="12"/>
        <rFont val="仿宋_GB2312"/>
        <charset val="134"/>
      </rPr>
      <t>就业服务中心</t>
    </r>
  </si>
  <si>
    <r>
      <rPr>
        <sz val="12"/>
        <rFont val="仿宋_GB2312"/>
        <charset val="134"/>
      </rPr>
      <t>合计</t>
    </r>
  </si>
  <si>
    <r>
      <rPr>
        <sz val="12"/>
        <rFont val="仿宋_GB2312"/>
        <charset val="134"/>
      </rPr>
      <t>差额</t>
    </r>
  </si>
  <si>
    <r>
      <rPr>
        <sz val="12"/>
        <rFont val="黑体"/>
        <charset val="134"/>
      </rPr>
      <t>附件</t>
    </r>
    <r>
      <rPr>
        <sz val="12"/>
        <rFont val="Times New Roman"/>
        <charset val="134"/>
      </rPr>
      <t>1</t>
    </r>
  </si>
  <si>
    <t>融安县2026年中央和自治区第一批财政常态化帮扶资金分配总表</t>
  </si>
  <si>
    <t>产业</t>
  </si>
  <si>
    <t>占比</t>
  </si>
  <si>
    <t>序号</t>
  </si>
  <si>
    <t>资金用途</t>
  </si>
  <si>
    <t>计划资金（万元）</t>
  </si>
  <si>
    <t>实施单位</t>
  </si>
  <si>
    <t>备注</t>
  </si>
  <si>
    <r>
      <rPr>
        <sz val="12"/>
        <rFont val="仿宋_GB2312"/>
        <charset val="134"/>
      </rPr>
      <t>融安县</t>
    </r>
    <r>
      <rPr>
        <sz val="12"/>
        <rFont val="Times New Roman"/>
        <charset val="134"/>
      </rPr>
      <t>2026</t>
    </r>
    <r>
      <rPr>
        <sz val="12"/>
        <rFont val="仿宋_GB2312"/>
        <charset val="134"/>
      </rPr>
      <t>年中央和自治区第一批财政常态化帮扶资金产业发展项目计划表</t>
    </r>
  </si>
  <si>
    <t>各乡镇、县市场监督管理局、县农业农村局、县水利局、县林业局、县委统战部（民宗局）</t>
  </si>
  <si>
    <t>中央资金3270.584万元；自治区资金2297.2万元</t>
  </si>
  <si>
    <r>
      <rPr>
        <sz val="12"/>
        <rFont val="仿宋_GB2312"/>
        <charset val="134"/>
      </rPr>
      <t>融安县</t>
    </r>
    <r>
      <rPr>
        <sz val="12"/>
        <rFont val="Times New Roman"/>
        <charset val="134"/>
      </rPr>
      <t>2026</t>
    </r>
    <r>
      <rPr>
        <sz val="12"/>
        <rFont val="仿宋_GB2312"/>
        <charset val="134"/>
      </rPr>
      <t>年中央和自治区第一批财政常态化帮扶资金金融保险配套项目计划表</t>
    </r>
  </si>
  <si>
    <t>县农业农村局</t>
  </si>
  <si>
    <t>中央资金210万元；自治区资金100万元</t>
  </si>
  <si>
    <r>
      <rPr>
        <sz val="12"/>
        <rFont val="仿宋_GB2312"/>
        <charset val="134"/>
      </rPr>
      <t>融安县</t>
    </r>
    <r>
      <rPr>
        <sz val="12"/>
        <rFont val="Times New Roman"/>
        <charset val="134"/>
      </rPr>
      <t>2026</t>
    </r>
    <r>
      <rPr>
        <sz val="12"/>
        <rFont val="仿宋_GB2312"/>
        <charset val="134"/>
      </rPr>
      <t>年中央和自治区第一批财政常态化帮扶资金易地搬迁后续扶持项目计划表</t>
    </r>
  </si>
  <si>
    <t>县易地搬迁服务中心</t>
  </si>
  <si>
    <t>自治区资金</t>
  </si>
  <si>
    <r>
      <rPr>
        <sz val="12"/>
        <rFont val="仿宋_GB2312"/>
        <charset val="134"/>
      </rPr>
      <t>融安县</t>
    </r>
    <r>
      <rPr>
        <sz val="12"/>
        <rFont val="Times New Roman"/>
        <charset val="134"/>
      </rPr>
      <t>2026</t>
    </r>
    <r>
      <rPr>
        <sz val="12"/>
        <rFont val="仿宋_GB2312"/>
        <charset val="134"/>
      </rPr>
      <t>年中央和自治区第一批财政常态化帮扶资金雨露计划项目计划表</t>
    </r>
  </si>
  <si>
    <r>
      <rPr>
        <sz val="12"/>
        <rFont val="仿宋_GB2312"/>
        <charset val="134"/>
      </rPr>
      <t>融安县</t>
    </r>
    <r>
      <rPr>
        <sz val="12"/>
        <rFont val="Times New Roman"/>
        <charset val="134"/>
      </rPr>
      <t>2026</t>
    </r>
    <r>
      <rPr>
        <sz val="12"/>
        <rFont val="仿宋_GB2312"/>
        <charset val="134"/>
      </rPr>
      <t>年中央和自治区第一批财政常态化帮扶资金乡村建设行动项目计划表</t>
    </r>
  </si>
  <si>
    <t>各乡镇、县水利局、县发展和改革局、县综合行政执法局、县委统战部（民宗局）、县交通运输局</t>
  </si>
  <si>
    <t>中央资金869万元；自治区资金2254.527468万元</t>
  </si>
  <si>
    <r>
      <rPr>
        <sz val="12"/>
        <rFont val="仿宋_GB2312"/>
        <charset val="134"/>
      </rPr>
      <t>融安县</t>
    </r>
    <r>
      <rPr>
        <sz val="12"/>
        <rFont val="Times New Roman"/>
        <charset val="134"/>
      </rPr>
      <t>2026</t>
    </r>
    <r>
      <rPr>
        <sz val="12"/>
        <rFont val="仿宋_GB2312"/>
        <charset val="134"/>
      </rPr>
      <t>年中央和自治区第一批财政常态化帮扶资金就业项目计划表</t>
    </r>
  </si>
  <si>
    <t>中央资金2151.736万元；自治区资金826.032532万元</t>
  </si>
  <si>
    <r>
      <rPr>
        <sz val="12"/>
        <rFont val="仿宋_GB2312"/>
        <charset val="134"/>
      </rPr>
      <t>融安县</t>
    </r>
    <r>
      <rPr>
        <sz val="12"/>
        <rFont val="Times New Roman"/>
        <charset val="134"/>
      </rPr>
      <t>2026</t>
    </r>
    <r>
      <rPr>
        <sz val="12"/>
        <rFont val="仿宋_GB2312"/>
        <charset val="134"/>
      </rPr>
      <t>年中央和自治区第一批财政常态化帮扶资金项目管理费计划表</t>
    </r>
  </si>
  <si>
    <t>中央资金132.68万元；自治区资金124.24万元</t>
  </si>
  <si>
    <t>合计</t>
  </si>
  <si>
    <t>乡村建设</t>
  </si>
  <si>
    <t>产业奖补</t>
  </si>
  <si>
    <r>
      <rPr>
        <sz val="12"/>
        <rFont val="Times New Roman"/>
        <charset val="134"/>
      </rPr>
      <t>6</t>
    </r>
    <r>
      <rPr>
        <sz val="12"/>
        <rFont val="宋体"/>
        <charset val="134"/>
      </rPr>
      <t>个数字仓总需要补助资金</t>
    </r>
    <r>
      <rPr>
        <sz val="12"/>
        <rFont val="Times New Roman"/>
        <charset val="134"/>
      </rPr>
      <t>399.85</t>
    </r>
    <r>
      <rPr>
        <sz val="12"/>
        <rFont val="宋体"/>
        <charset val="134"/>
      </rPr>
      <t>万元</t>
    </r>
  </si>
  <si>
    <r>
      <rPr>
        <sz val="12"/>
        <rFont val="黑体"/>
        <charset val="134"/>
      </rPr>
      <t>附件</t>
    </r>
    <r>
      <rPr>
        <sz val="12"/>
        <rFont val="Times New Roman"/>
        <charset val="134"/>
      </rPr>
      <t>2</t>
    </r>
  </si>
  <si>
    <r>
      <rPr>
        <sz val="18"/>
        <rFont val="方正小标宋简体"/>
        <charset val="134"/>
      </rPr>
      <t>融安县</t>
    </r>
    <r>
      <rPr>
        <sz val="18"/>
        <rFont val="Times New Roman"/>
        <charset val="134"/>
      </rPr>
      <t>2026</t>
    </r>
    <r>
      <rPr>
        <sz val="18"/>
        <rFont val="方正小标宋简体"/>
        <charset val="134"/>
      </rPr>
      <t>年中央和自治区第一批财政常态化帮扶资金产业发展项目计划表</t>
    </r>
  </si>
  <si>
    <r>
      <rPr>
        <sz val="12"/>
        <rFont val="仿宋_GB2312"/>
        <charset val="134"/>
      </rPr>
      <t>项目实施单位</t>
    </r>
  </si>
  <si>
    <r>
      <rPr>
        <sz val="12"/>
        <rFont val="仿宋_GB2312"/>
        <charset val="134"/>
      </rPr>
      <t>项目类型</t>
    </r>
  </si>
  <si>
    <r>
      <rPr>
        <sz val="12"/>
        <rFont val="仿宋_GB2312"/>
        <charset val="134"/>
      </rPr>
      <t>项目名称</t>
    </r>
  </si>
  <si>
    <r>
      <rPr>
        <sz val="12"/>
        <rFont val="仿宋_GB2312"/>
        <charset val="134"/>
      </rPr>
      <t>项目地点</t>
    </r>
  </si>
  <si>
    <r>
      <rPr>
        <sz val="12"/>
        <rFont val="仿宋_GB2312"/>
        <charset val="134"/>
      </rPr>
      <t>建设内容</t>
    </r>
  </si>
  <si>
    <r>
      <rPr>
        <sz val="12"/>
        <rFont val="仿宋_GB2312"/>
        <charset val="134"/>
      </rPr>
      <t>预算金额（万元）</t>
    </r>
  </si>
  <si>
    <r>
      <rPr>
        <sz val="12"/>
        <rFont val="仿宋_GB2312"/>
        <charset val="134"/>
      </rPr>
      <t>安排资金（万元）</t>
    </r>
  </si>
  <si>
    <r>
      <rPr>
        <sz val="12"/>
        <rFont val="仿宋_GB2312"/>
        <charset val="134"/>
      </rPr>
      <t>融安县农业农村局</t>
    </r>
  </si>
  <si>
    <r>
      <rPr>
        <sz val="12"/>
        <rFont val="仿宋_GB2312"/>
        <charset val="134"/>
      </rPr>
      <t>产业发展</t>
    </r>
  </si>
  <si>
    <r>
      <rPr>
        <sz val="12"/>
        <rFont val="Times New Roman"/>
        <charset val="134"/>
      </rPr>
      <t>2026</t>
    </r>
    <r>
      <rPr>
        <sz val="12"/>
        <rFont val="仿宋_GB2312"/>
        <charset val="134"/>
      </rPr>
      <t>年融安县产业奖补项目</t>
    </r>
  </si>
  <si>
    <r>
      <rPr>
        <sz val="12"/>
        <rFont val="仿宋_GB2312"/>
        <charset val="134"/>
      </rPr>
      <t>产业奖补资金</t>
    </r>
  </si>
  <si>
    <r>
      <rPr>
        <sz val="12"/>
        <rFont val="仿宋_GB2312"/>
        <charset val="134"/>
      </rPr>
      <t>水果网室栽培设施建设项目（先建后补）</t>
    </r>
  </si>
  <si>
    <r>
      <rPr>
        <sz val="12"/>
        <rFont val="仿宋_GB2312"/>
        <charset val="134"/>
      </rPr>
      <t>在金桔果园内建设网棚设施，按照标准盖网盖膜补助不超过项目投资</t>
    </r>
    <r>
      <rPr>
        <sz val="12"/>
        <rFont val="Times New Roman"/>
        <charset val="134"/>
      </rPr>
      <t>30%</t>
    </r>
    <r>
      <rPr>
        <sz val="12"/>
        <rFont val="仿宋_GB2312"/>
        <charset val="134"/>
      </rPr>
      <t>，计划总补助</t>
    </r>
    <r>
      <rPr>
        <sz val="12"/>
        <rFont val="Times New Roman"/>
        <charset val="134"/>
      </rPr>
      <t>1800</t>
    </r>
    <r>
      <rPr>
        <sz val="12"/>
        <rFont val="仿宋_GB2312"/>
        <charset val="134"/>
      </rPr>
      <t>亩</t>
    </r>
  </si>
  <si>
    <r>
      <rPr>
        <sz val="12"/>
        <rFont val="仿宋_GB2312"/>
        <charset val="134"/>
      </rPr>
      <t>金桔水肥一体化系统建设项目（先建后补）</t>
    </r>
  </si>
  <si>
    <r>
      <rPr>
        <sz val="12"/>
        <rFont val="仿宋_GB2312"/>
        <charset val="134"/>
      </rPr>
      <t>建设金桔水肥一体化系统，在全县范围内打造</t>
    </r>
    <r>
      <rPr>
        <sz val="12"/>
        <rFont val="Times New Roman"/>
        <charset val="134"/>
      </rPr>
      <t>1100</t>
    </r>
    <r>
      <rPr>
        <sz val="12"/>
        <rFont val="仿宋_GB2312"/>
        <charset val="134"/>
      </rPr>
      <t>亩融安金桔水肥一体化种植示范基地</t>
    </r>
  </si>
  <si>
    <r>
      <rPr>
        <sz val="12"/>
        <rFont val="仿宋_GB2312"/>
        <charset val="134"/>
      </rPr>
      <t>融安金桔自动雾化系统项目（先建后补）</t>
    </r>
  </si>
  <si>
    <r>
      <rPr>
        <sz val="12"/>
        <rFont val="仿宋_GB2312"/>
        <charset val="134"/>
      </rPr>
      <t>建设融安金桔自动雾化系统，在全县范围内打造</t>
    </r>
    <r>
      <rPr>
        <sz val="12"/>
        <rFont val="Times New Roman"/>
        <charset val="134"/>
      </rPr>
      <t>1500</t>
    </r>
    <r>
      <rPr>
        <sz val="12"/>
        <rFont val="仿宋_GB2312"/>
        <charset val="134"/>
      </rPr>
      <t>亩融安金桔自动雾化系统种植示范基地</t>
    </r>
  </si>
  <si>
    <r>
      <rPr>
        <sz val="12"/>
        <rFont val="Times New Roman"/>
        <charset val="134"/>
      </rPr>
      <t>2026</t>
    </r>
    <r>
      <rPr>
        <sz val="12"/>
        <rFont val="仿宋_GB2312"/>
        <charset val="134"/>
      </rPr>
      <t>年融安金桔品牌农产品数字化产地仓项目（先建后补）</t>
    </r>
  </si>
  <si>
    <r>
      <rPr>
        <sz val="12"/>
        <rFont val="仿宋_GB2312"/>
        <charset val="134"/>
      </rPr>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t>
    </r>
    <r>
      <rPr>
        <sz val="12"/>
        <rFont val="Times New Roman"/>
        <charset val="134"/>
      </rPr>
      <t xml:space="preserve"> 30%</t>
    </r>
    <r>
      <rPr>
        <sz val="12"/>
        <rFont val="仿宋_GB2312"/>
        <charset val="134"/>
      </rPr>
      <t>（含</t>
    </r>
    <r>
      <rPr>
        <sz val="12"/>
        <rFont val="Times New Roman"/>
        <charset val="134"/>
      </rPr>
      <t xml:space="preserve"> 30%</t>
    </r>
    <r>
      <rPr>
        <sz val="12"/>
        <rFont val="仿宋_GB2312"/>
        <charset val="134"/>
      </rPr>
      <t>），单个新型经营主体当年补助金额不超过</t>
    </r>
    <r>
      <rPr>
        <sz val="12"/>
        <rFont val="Times New Roman"/>
        <charset val="134"/>
      </rPr>
      <t xml:space="preserve"> 200 </t>
    </r>
    <r>
      <rPr>
        <sz val="12"/>
        <rFont val="仿宋_GB2312"/>
        <charset val="134"/>
      </rPr>
      <t>万元。</t>
    </r>
  </si>
  <si>
    <r>
      <rPr>
        <sz val="12"/>
        <rFont val="Times New Roman"/>
        <charset val="134"/>
      </rPr>
      <t>2026</t>
    </r>
    <r>
      <rPr>
        <sz val="12"/>
        <rFont val="仿宋_GB2312"/>
        <charset val="134"/>
      </rPr>
      <t>年柳州螺蛳粉原材料基地建设项目</t>
    </r>
  </si>
  <si>
    <r>
      <rPr>
        <sz val="12"/>
        <rFont val="仿宋_GB2312"/>
        <charset val="134"/>
      </rPr>
      <t>打造一批竹笋、豆角、木耳、螺蛳粉等柳州螺蛳粉原材料连片种养殖基地，提升柳州螺蛳粉原材料种养殖基地基础设施，扶持一批酸笋、酸豆角、木耳、螺蛳、腐竹等柳州螺蛳粉原材料初加工企业，提升加工能力</t>
    </r>
  </si>
  <si>
    <r>
      <rPr>
        <sz val="12"/>
        <rFont val="仿宋_GB2312"/>
        <charset val="134"/>
      </rPr>
      <t>村集体经济项目</t>
    </r>
  </si>
  <si>
    <t>发展村集体经济项目</t>
  </si>
  <si>
    <r>
      <rPr>
        <sz val="12"/>
        <rFont val="仿宋_GB2312"/>
        <charset val="134"/>
      </rPr>
      <t>融安县板榄镇门楼村黄江屯优质稻基地</t>
    </r>
  </si>
  <si>
    <r>
      <rPr>
        <sz val="12"/>
        <rFont val="仿宋_GB2312"/>
        <charset val="134"/>
      </rPr>
      <t>门楼村</t>
    </r>
  </si>
  <si>
    <r>
      <rPr>
        <sz val="12"/>
        <rFont val="仿宋_GB2312"/>
        <charset val="134"/>
      </rPr>
      <t>新建水渠总长</t>
    </r>
    <r>
      <rPr>
        <sz val="12"/>
        <rFont val="Times New Roman"/>
        <charset val="134"/>
      </rPr>
      <t>1069m</t>
    </r>
    <r>
      <rPr>
        <sz val="12"/>
        <rFont val="仿宋_GB2312"/>
        <charset val="134"/>
      </rPr>
      <t>，</t>
    </r>
    <r>
      <rPr>
        <sz val="12"/>
        <rFont val="Times New Roman"/>
        <charset val="134"/>
      </rPr>
      <t>0.4*0.6m</t>
    </r>
    <r>
      <rPr>
        <sz val="12"/>
        <rFont val="仿宋_GB2312"/>
        <charset val="134"/>
      </rPr>
      <t>水渠长</t>
    </r>
    <r>
      <rPr>
        <sz val="12"/>
        <rFont val="Times New Roman"/>
        <charset val="134"/>
      </rPr>
      <t>217m</t>
    </r>
    <r>
      <rPr>
        <sz val="12"/>
        <rFont val="仿宋_GB2312"/>
        <charset val="134"/>
      </rPr>
      <t>，</t>
    </r>
    <r>
      <rPr>
        <sz val="12"/>
        <rFont val="Times New Roman"/>
        <charset val="134"/>
      </rPr>
      <t>0.4*0.4m</t>
    </r>
    <r>
      <rPr>
        <sz val="12"/>
        <rFont val="仿宋_GB2312"/>
        <charset val="134"/>
      </rPr>
      <t>水渠长</t>
    </r>
    <r>
      <rPr>
        <sz val="12"/>
        <rFont val="Times New Roman"/>
        <charset val="134"/>
      </rPr>
      <t>225m</t>
    </r>
    <r>
      <rPr>
        <sz val="12"/>
        <rFont val="仿宋_GB2312"/>
        <charset val="134"/>
      </rPr>
      <t>，</t>
    </r>
    <r>
      <rPr>
        <sz val="12"/>
        <rFont val="Times New Roman"/>
        <charset val="134"/>
      </rPr>
      <t>0.3*0.3m</t>
    </r>
    <r>
      <rPr>
        <sz val="12"/>
        <rFont val="仿宋_GB2312"/>
        <charset val="134"/>
      </rPr>
      <t>水渠长</t>
    </r>
    <r>
      <rPr>
        <sz val="12"/>
        <rFont val="Times New Roman"/>
        <charset val="134"/>
      </rPr>
      <t>627m</t>
    </r>
    <r>
      <rPr>
        <sz val="12"/>
        <rFont val="仿宋_GB2312"/>
        <charset val="134"/>
      </rPr>
      <t>等。</t>
    </r>
  </si>
  <si>
    <r>
      <rPr>
        <sz val="12"/>
        <rFont val="仿宋_GB2312"/>
        <charset val="134"/>
      </rPr>
      <t>融安县东起乡红日村下樟屯羊角湾粮田、甘蔗、柑橘产业基地排灌渠道建设</t>
    </r>
  </si>
  <si>
    <r>
      <rPr>
        <sz val="12"/>
        <rFont val="仿宋_GB2312"/>
        <charset val="134"/>
      </rPr>
      <t>红日村</t>
    </r>
  </si>
  <si>
    <r>
      <rPr>
        <sz val="12"/>
        <rFont val="仿宋_GB2312"/>
        <charset val="134"/>
      </rPr>
      <t>新建水渠总长度</t>
    </r>
    <r>
      <rPr>
        <sz val="12"/>
        <rFont val="Times New Roman"/>
        <charset val="134"/>
      </rPr>
      <t>1901</t>
    </r>
    <r>
      <rPr>
        <sz val="12"/>
        <rFont val="仿宋_GB2312"/>
        <charset val="134"/>
      </rPr>
      <t>米，宽</t>
    </r>
    <r>
      <rPr>
        <sz val="12"/>
        <rFont val="Times New Roman"/>
        <charset val="134"/>
      </rPr>
      <t>70cm*</t>
    </r>
    <r>
      <rPr>
        <sz val="12"/>
        <rFont val="仿宋_GB2312"/>
        <charset val="134"/>
      </rPr>
      <t>高</t>
    </r>
    <r>
      <rPr>
        <sz val="12"/>
        <rFont val="Times New Roman"/>
        <charset val="134"/>
      </rPr>
      <t>60cm</t>
    </r>
    <r>
      <rPr>
        <sz val="12"/>
        <rFont val="仿宋_GB2312"/>
        <charset val="134"/>
      </rPr>
      <t>水渠长度</t>
    </r>
    <r>
      <rPr>
        <sz val="12"/>
        <rFont val="Times New Roman"/>
        <charset val="134"/>
      </rPr>
      <t>408</t>
    </r>
    <r>
      <rPr>
        <sz val="12"/>
        <rFont val="仿宋_GB2312"/>
        <charset val="134"/>
      </rPr>
      <t>米；宽</t>
    </r>
    <r>
      <rPr>
        <sz val="12"/>
        <rFont val="Times New Roman"/>
        <charset val="134"/>
      </rPr>
      <t>100cm*</t>
    </r>
    <r>
      <rPr>
        <sz val="12"/>
        <rFont val="仿宋_GB2312"/>
        <charset val="134"/>
      </rPr>
      <t>高</t>
    </r>
    <r>
      <rPr>
        <sz val="12"/>
        <rFont val="Times New Roman"/>
        <charset val="134"/>
      </rPr>
      <t>150cm</t>
    </r>
    <r>
      <rPr>
        <sz val="12"/>
        <rFont val="仿宋_GB2312"/>
        <charset val="134"/>
      </rPr>
      <t>水渠长度</t>
    </r>
    <r>
      <rPr>
        <sz val="12"/>
        <rFont val="Times New Roman"/>
        <charset val="134"/>
      </rPr>
      <t>292</t>
    </r>
    <r>
      <rPr>
        <sz val="12"/>
        <rFont val="仿宋_GB2312"/>
        <charset val="134"/>
      </rPr>
      <t>米；宽</t>
    </r>
    <r>
      <rPr>
        <sz val="12"/>
        <rFont val="Times New Roman"/>
        <charset val="134"/>
      </rPr>
      <t>30cm*</t>
    </r>
    <r>
      <rPr>
        <sz val="12"/>
        <rFont val="仿宋_GB2312"/>
        <charset val="134"/>
      </rPr>
      <t>高</t>
    </r>
    <r>
      <rPr>
        <sz val="12"/>
        <rFont val="Times New Roman"/>
        <charset val="134"/>
      </rPr>
      <t>30cm</t>
    </r>
    <r>
      <rPr>
        <sz val="12"/>
        <rFont val="仿宋_GB2312"/>
        <charset val="134"/>
      </rPr>
      <t>水渠长度</t>
    </r>
    <r>
      <rPr>
        <sz val="12"/>
        <rFont val="Times New Roman"/>
        <charset val="134"/>
      </rPr>
      <t>1201</t>
    </r>
    <r>
      <rPr>
        <sz val="12"/>
        <rFont val="仿宋_GB2312"/>
        <charset val="134"/>
      </rPr>
      <t>米</t>
    </r>
  </si>
  <si>
    <r>
      <rPr>
        <sz val="12"/>
        <rFont val="仿宋_GB2312"/>
        <charset val="134"/>
      </rPr>
      <t>沙子乡三睦村石岩屯优质稻产业渠道建设</t>
    </r>
  </si>
  <si>
    <r>
      <rPr>
        <sz val="12"/>
        <rFont val="仿宋_GB2312"/>
        <charset val="134"/>
      </rPr>
      <t>三睦村</t>
    </r>
  </si>
  <si>
    <r>
      <rPr>
        <sz val="12"/>
        <rFont val="仿宋_GB2312"/>
        <charset val="134"/>
      </rPr>
      <t>新建水渠总长度</t>
    </r>
    <r>
      <rPr>
        <sz val="12"/>
        <rFont val="Times New Roman"/>
        <charset val="134"/>
      </rPr>
      <t>3774</t>
    </r>
    <r>
      <rPr>
        <sz val="12"/>
        <rFont val="仿宋_GB2312"/>
        <charset val="134"/>
      </rPr>
      <t>米，宽</t>
    </r>
    <r>
      <rPr>
        <sz val="12"/>
        <rFont val="Times New Roman"/>
        <charset val="134"/>
      </rPr>
      <t>50cm*</t>
    </r>
    <r>
      <rPr>
        <sz val="12"/>
        <rFont val="仿宋_GB2312"/>
        <charset val="134"/>
      </rPr>
      <t>高</t>
    </r>
    <r>
      <rPr>
        <sz val="12"/>
        <rFont val="Times New Roman"/>
        <charset val="134"/>
      </rPr>
      <t>50cm</t>
    </r>
    <r>
      <rPr>
        <sz val="12"/>
        <rFont val="仿宋_GB2312"/>
        <charset val="134"/>
      </rPr>
      <t>水渠长度</t>
    </r>
    <r>
      <rPr>
        <sz val="12"/>
        <rFont val="Times New Roman"/>
        <charset val="134"/>
      </rPr>
      <t>272</t>
    </r>
    <r>
      <rPr>
        <sz val="12"/>
        <rFont val="仿宋_GB2312"/>
        <charset val="134"/>
      </rPr>
      <t>米；宽</t>
    </r>
    <r>
      <rPr>
        <sz val="12"/>
        <rFont val="Times New Roman"/>
        <charset val="134"/>
      </rPr>
      <t>40cm*</t>
    </r>
    <r>
      <rPr>
        <sz val="12"/>
        <rFont val="仿宋_GB2312"/>
        <charset val="134"/>
      </rPr>
      <t>高</t>
    </r>
    <r>
      <rPr>
        <sz val="12"/>
        <rFont val="Times New Roman"/>
        <charset val="134"/>
      </rPr>
      <t>40cm</t>
    </r>
    <r>
      <rPr>
        <sz val="12"/>
        <rFont val="仿宋_GB2312"/>
        <charset val="134"/>
      </rPr>
      <t>水渠长度</t>
    </r>
    <r>
      <rPr>
        <sz val="12"/>
        <rFont val="Times New Roman"/>
        <charset val="134"/>
      </rPr>
      <t>665</t>
    </r>
    <r>
      <rPr>
        <sz val="12"/>
        <rFont val="仿宋_GB2312"/>
        <charset val="134"/>
      </rPr>
      <t>米；宽</t>
    </r>
    <r>
      <rPr>
        <sz val="12"/>
        <rFont val="Times New Roman"/>
        <charset val="134"/>
      </rPr>
      <t>30cm*</t>
    </r>
    <r>
      <rPr>
        <sz val="12"/>
        <rFont val="仿宋_GB2312"/>
        <charset val="134"/>
      </rPr>
      <t>高</t>
    </r>
    <r>
      <rPr>
        <sz val="12"/>
        <rFont val="Times New Roman"/>
        <charset val="134"/>
      </rPr>
      <t>30cm</t>
    </r>
    <r>
      <rPr>
        <sz val="12"/>
        <rFont val="仿宋_GB2312"/>
        <charset val="134"/>
      </rPr>
      <t>水渠长度</t>
    </r>
    <r>
      <rPr>
        <sz val="12"/>
        <rFont val="Times New Roman"/>
        <charset val="134"/>
      </rPr>
      <t>2837</t>
    </r>
    <r>
      <rPr>
        <sz val="12"/>
        <rFont val="仿宋_GB2312"/>
        <charset val="134"/>
      </rPr>
      <t>米。</t>
    </r>
  </si>
  <si>
    <r>
      <rPr>
        <sz val="12"/>
        <rFont val="仿宋_GB2312"/>
        <charset val="134"/>
      </rPr>
      <t>沙子乡红妙村马兰屯、山底屯农业灌溉渠道建设</t>
    </r>
  </si>
  <si>
    <r>
      <rPr>
        <sz val="12"/>
        <rFont val="仿宋_GB2312"/>
        <charset val="134"/>
      </rPr>
      <t>红妙村</t>
    </r>
  </si>
  <si>
    <r>
      <rPr>
        <sz val="12"/>
        <rFont val="仿宋_GB2312"/>
        <charset val="134"/>
      </rPr>
      <t>渠道护坡长</t>
    </r>
    <r>
      <rPr>
        <sz val="12"/>
        <rFont val="Times New Roman"/>
        <charset val="134"/>
      </rPr>
      <t>200</t>
    </r>
    <r>
      <rPr>
        <sz val="12"/>
        <rFont val="仿宋_GB2312"/>
        <charset val="134"/>
      </rPr>
      <t>米，高</t>
    </r>
    <r>
      <rPr>
        <sz val="12"/>
        <rFont val="Times New Roman"/>
        <charset val="134"/>
      </rPr>
      <t>12</t>
    </r>
    <r>
      <rPr>
        <sz val="12"/>
        <rFont val="仿宋_GB2312"/>
        <charset val="134"/>
      </rPr>
      <t>米</t>
    </r>
  </si>
  <si>
    <r>
      <rPr>
        <sz val="12"/>
        <rFont val="仿宋_GB2312"/>
        <charset val="134"/>
      </rPr>
      <t>泗顶镇山贝村中东、拉正、拉坡屯灌溉水渠</t>
    </r>
  </si>
  <si>
    <r>
      <rPr>
        <sz val="12"/>
        <rFont val="仿宋_GB2312"/>
        <charset val="134"/>
      </rPr>
      <t>山贝村</t>
    </r>
  </si>
  <si>
    <r>
      <rPr>
        <sz val="12"/>
        <rFont val="仿宋_GB2312"/>
        <charset val="134"/>
      </rPr>
      <t>新建水渠总长度</t>
    </r>
    <r>
      <rPr>
        <sz val="12"/>
        <rFont val="Times New Roman"/>
        <charset val="134"/>
      </rPr>
      <t>5556</t>
    </r>
    <r>
      <rPr>
        <sz val="12"/>
        <rFont val="仿宋_GB2312"/>
        <charset val="134"/>
      </rPr>
      <t>米，宽</t>
    </r>
    <r>
      <rPr>
        <sz val="12"/>
        <rFont val="Times New Roman"/>
        <charset val="134"/>
      </rPr>
      <t>90cm*</t>
    </r>
    <r>
      <rPr>
        <sz val="12"/>
        <rFont val="仿宋_GB2312"/>
        <charset val="134"/>
      </rPr>
      <t>高</t>
    </r>
    <r>
      <rPr>
        <sz val="12"/>
        <rFont val="Times New Roman"/>
        <charset val="134"/>
      </rPr>
      <t>90cm</t>
    </r>
    <r>
      <rPr>
        <sz val="12"/>
        <rFont val="仿宋_GB2312"/>
        <charset val="134"/>
      </rPr>
      <t>水渠长度</t>
    </r>
    <r>
      <rPr>
        <sz val="12"/>
        <rFont val="Times New Roman"/>
        <charset val="134"/>
      </rPr>
      <t>536</t>
    </r>
    <r>
      <rPr>
        <sz val="12"/>
        <rFont val="仿宋_GB2312"/>
        <charset val="134"/>
      </rPr>
      <t>米；宽</t>
    </r>
    <r>
      <rPr>
        <sz val="12"/>
        <rFont val="Times New Roman"/>
        <charset val="134"/>
      </rPr>
      <t>90cm*</t>
    </r>
    <r>
      <rPr>
        <sz val="12"/>
        <rFont val="仿宋_GB2312"/>
        <charset val="134"/>
      </rPr>
      <t>高</t>
    </r>
    <r>
      <rPr>
        <sz val="12"/>
        <rFont val="Times New Roman"/>
        <charset val="134"/>
      </rPr>
      <t>50cm</t>
    </r>
    <r>
      <rPr>
        <sz val="12"/>
        <rFont val="仿宋_GB2312"/>
        <charset val="134"/>
      </rPr>
      <t>水渠长度</t>
    </r>
    <r>
      <rPr>
        <sz val="12"/>
        <rFont val="Times New Roman"/>
        <charset val="134"/>
      </rPr>
      <t>63</t>
    </r>
    <r>
      <rPr>
        <sz val="12"/>
        <rFont val="仿宋_GB2312"/>
        <charset val="134"/>
      </rPr>
      <t>米；宽</t>
    </r>
    <r>
      <rPr>
        <sz val="12"/>
        <rFont val="Times New Roman"/>
        <charset val="134"/>
      </rPr>
      <t>60cm*</t>
    </r>
    <r>
      <rPr>
        <sz val="12"/>
        <rFont val="仿宋_GB2312"/>
        <charset val="134"/>
      </rPr>
      <t>高</t>
    </r>
    <r>
      <rPr>
        <sz val="12"/>
        <rFont val="Times New Roman"/>
        <charset val="134"/>
      </rPr>
      <t>60cm</t>
    </r>
    <r>
      <rPr>
        <sz val="12"/>
        <rFont val="仿宋_GB2312"/>
        <charset val="134"/>
      </rPr>
      <t>水渠长度</t>
    </r>
    <r>
      <rPr>
        <sz val="12"/>
        <rFont val="Times New Roman"/>
        <charset val="134"/>
      </rPr>
      <t>130</t>
    </r>
    <r>
      <rPr>
        <sz val="12"/>
        <rFont val="仿宋_GB2312"/>
        <charset val="134"/>
      </rPr>
      <t>米；宽</t>
    </r>
    <r>
      <rPr>
        <sz val="12"/>
        <rFont val="Times New Roman"/>
        <charset val="134"/>
      </rPr>
      <t>50cm*</t>
    </r>
    <r>
      <rPr>
        <sz val="12"/>
        <rFont val="仿宋_GB2312"/>
        <charset val="134"/>
      </rPr>
      <t>高</t>
    </r>
    <r>
      <rPr>
        <sz val="12"/>
        <rFont val="Times New Roman"/>
        <charset val="134"/>
      </rPr>
      <t>50cm</t>
    </r>
    <r>
      <rPr>
        <sz val="12"/>
        <rFont val="仿宋_GB2312"/>
        <charset val="134"/>
      </rPr>
      <t>水渠长度</t>
    </r>
    <r>
      <rPr>
        <sz val="12"/>
        <rFont val="Times New Roman"/>
        <charset val="134"/>
      </rPr>
      <t>114</t>
    </r>
    <r>
      <rPr>
        <sz val="12"/>
        <rFont val="仿宋_GB2312"/>
        <charset val="134"/>
      </rPr>
      <t>米；宽</t>
    </r>
    <r>
      <rPr>
        <sz val="12"/>
        <rFont val="Times New Roman"/>
        <charset val="134"/>
      </rPr>
      <t>40cm*</t>
    </r>
    <r>
      <rPr>
        <sz val="12"/>
        <rFont val="仿宋_GB2312"/>
        <charset val="134"/>
      </rPr>
      <t>高</t>
    </r>
    <r>
      <rPr>
        <sz val="12"/>
        <rFont val="Times New Roman"/>
        <charset val="134"/>
      </rPr>
      <t>40cm</t>
    </r>
    <r>
      <rPr>
        <sz val="12"/>
        <rFont val="仿宋_GB2312"/>
        <charset val="134"/>
      </rPr>
      <t>水渠长度</t>
    </r>
    <r>
      <rPr>
        <sz val="12"/>
        <rFont val="Times New Roman"/>
        <charset val="134"/>
      </rPr>
      <t>204</t>
    </r>
    <r>
      <rPr>
        <sz val="12"/>
        <rFont val="仿宋_GB2312"/>
        <charset val="134"/>
      </rPr>
      <t>米；宽</t>
    </r>
    <r>
      <rPr>
        <sz val="12"/>
        <rFont val="Times New Roman"/>
        <charset val="134"/>
      </rPr>
      <t>30cm*</t>
    </r>
    <r>
      <rPr>
        <sz val="12"/>
        <rFont val="仿宋_GB2312"/>
        <charset val="134"/>
      </rPr>
      <t>高</t>
    </r>
    <r>
      <rPr>
        <sz val="12"/>
        <rFont val="Times New Roman"/>
        <charset val="134"/>
      </rPr>
      <t>30cm</t>
    </r>
    <r>
      <rPr>
        <sz val="12"/>
        <rFont val="仿宋_GB2312"/>
        <charset val="134"/>
      </rPr>
      <t>水渠长度</t>
    </r>
    <r>
      <rPr>
        <sz val="12"/>
        <rFont val="Times New Roman"/>
        <charset val="134"/>
      </rPr>
      <t>4509</t>
    </r>
    <r>
      <rPr>
        <sz val="12"/>
        <rFont val="仿宋_GB2312"/>
        <charset val="134"/>
      </rPr>
      <t>米。</t>
    </r>
  </si>
  <si>
    <r>
      <rPr>
        <sz val="12"/>
        <rFont val="仿宋_GB2312"/>
        <charset val="134"/>
      </rPr>
      <t>融安县水利局</t>
    </r>
  </si>
  <si>
    <r>
      <rPr>
        <sz val="12"/>
        <rFont val="仿宋_GB2312"/>
        <charset val="134"/>
      </rPr>
      <t>融安县长安镇大巷村中村屯优质稻产业基地建设项目</t>
    </r>
  </si>
  <si>
    <r>
      <rPr>
        <sz val="12"/>
        <rFont val="仿宋_GB2312"/>
        <charset val="134"/>
      </rPr>
      <t>大巷村</t>
    </r>
  </si>
  <si>
    <r>
      <rPr>
        <sz val="12"/>
        <rFont val="仿宋_GB2312"/>
        <charset val="134"/>
      </rPr>
      <t>维修灌溉渠道</t>
    </r>
    <r>
      <rPr>
        <sz val="12"/>
        <rFont val="Times New Roman"/>
        <charset val="134"/>
      </rPr>
      <t>0.4</t>
    </r>
    <r>
      <rPr>
        <sz val="12"/>
        <rFont val="仿宋_GB2312"/>
        <charset val="134"/>
      </rPr>
      <t>公里，建设砼边墙</t>
    </r>
    <r>
      <rPr>
        <sz val="12"/>
        <rFont val="Times New Roman"/>
        <charset val="134"/>
      </rPr>
      <t>115m</t>
    </r>
    <r>
      <rPr>
        <sz val="12"/>
        <rFont val="仿宋_GB2312"/>
        <charset val="134"/>
      </rPr>
      <t>等</t>
    </r>
  </si>
  <si>
    <r>
      <rPr>
        <sz val="12"/>
        <rFont val="仿宋_GB2312"/>
        <charset val="134"/>
      </rPr>
      <t>融安县长安镇新民社区、大巷村下村屯优质稻产业基地建设项目</t>
    </r>
  </si>
  <si>
    <r>
      <rPr>
        <sz val="12"/>
        <rFont val="仿宋_GB2312"/>
        <charset val="134"/>
      </rPr>
      <t>大巷村、新民社区</t>
    </r>
  </si>
  <si>
    <r>
      <rPr>
        <sz val="12"/>
        <rFont val="仿宋_GB2312"/>
        <charset val="134"/>
      </rPr>
      <t>维修灌溉渠道</t>
    </r>
    <r>
      <rPr>
        <sz val="12"/>
        <rFont val="Times New Roman"/>
        <charset val="134"/>
      </rPr>
      <t>0.3</t>
    </r>
    <r>
      <rPr>
        <sz val="12"/>
        <rFont val="仿宋_GB2312"/>
        <charset val="134"/>
      </rPr>
      <t>公里，建设砼边墙</t>
    </r>
    <r>
      <rPr>
        <sz val="12"/>
        <rFont val="Times New Roman"/>
        <charset val="134"/>
      </rPr>
      <t>170m</t>
    </r>
    <r>
      <rPr>
        <sz val="12"/>
        <rFont val="仿宋_GB2312"/>
        <charset val="134"/>
      </rPr>
      <t>及其他配套设施等</t>
    </r>
  </si>
  <si>
    <r>
      <rPr>
        <sz val="12"/>
        <rFont val="仿宋_GB2312"/>
        <charset val="0"/>
      </rPr>
      <t>融安县长安镇河勒村、小洲村、木寨村优质稻产业基地建设项目</t>
    </r>
  </si>
  <si>
    <r>
      <rPr>
        <sz val="12"/>
        <rFont val="仿宋_GB2312"/>
        <charset val="134"/>
      </rPr>
      <t>河勒村、小洲村、木寨村</t>
    </r>
  </si>
  <si>
    <r>
      <rPr>
        <sz val="12"/>
        <rFont val="仿宋_GB2312"/>
        <charset val="134"/>
      </rPr>
      <t>维修灌溉渠道</t>
    </r>
    <r>
      <rPr>
        <sz val="12"/>
        <rFont val="Times New Roman"/>
        <charset val="134"/>
      </rPr>
      <t>0.8</t>
    </r>
    <r>
      <rPr>
        <sz val="12"/>
        <rFont val="仿宋_GB2312"/>
        <charset val="134"/>
      </rPr>
      <t>公里。</t>
    </r>
  </si>
  <si>
    <r>
      <rPr>
        <sz val="12"/>
        <rFont val="仿宋_GB2312"/>
        <charset val="134"/>
      </rPr>
      <t>融安县林业局</t>
    </r>
  </si>
  <si>
    <r>
      <rPr>
        <sz val="12"/>
        <rFont val="Times New Roman"/>
        <charset val="134"/>
      </rPr>
      <t>2026</t>
    </r>
    <r>
      <rPr>
        <sz val="12"/>
        <rFont val="仿宋_GB2312"/>
        <charset val="134"/>
      </rPr>
      <t>年融安县乡村振兴融安香杉苗木项目</t>
    </r>
  </si>
  <si>
    <r>
      <rPr>
        <sz val="12"/>
        <rFont val="仿宋_GB2312"/>
        <charset val="134"/>
      </rPr>
      <t>隘面村</t>
    </r>
  </si>
  <si>
    <r>
      <rPr>
        <sz val="12"/>
        <rFont val="仿宋_GB2312"/>
        <charset val="134"/>
      </rPr>
      <t>培育西山良种苗木</t>
    </r>
    <r>
      <rPr>
        <sz val="12"/>
        <rFont val="Times New Roman"/>
        <charset val="134"/>
      </rPr>
      <t>200</t>
    </r>
    <r>
      <rPr>
        <sz val="12"/>
        <rFont val="仿宋_GB2312"/>
        <charset val="134"/>
      </rPr>
      <t>万株，其中裸根苗</t>
    </r>
    <r>
      <rPr>
        <sz val="12"/>
        <rFont val="Times New Roman"/>
        <charset val="134"/>
      </rPr>
      <t>100</t>
    </r>
    <r>
      <rPr>
        <sz val="12"/>
        <rFont val="仿宋_GB2312"/>
        <charset val="134"/>
      </rPr>
      <t>万株，轻基质容器苗</t>
    </r>
    <r>
      <rPr>
        <sz val="12"/>
        <rFont val="Times New Roman"/>
        <charset val="134"/>
      </rPr>
      <t>100</t>
    </r>
    <r>
      <rPr>
        <sz val="12"/>
        <rFont val="仿宋_GB2312"/>
        <charset val="134"/>
      </rPr>
      <t>万株</t>
    </r>
  </si>
  <si>
    <r>
      <rPr>
        <sz val="12"/>
        <rFont val="Times New Roman"/>
        <charset val="0"/>
      </rPr>
      <t>2026</t>
    </r>
    <r>
      <rPr>
        <sz val="12"/>
        <rFont val="仿宋_GB2312"/>
        <charset val="0"/>
      </rPr>
      <t>年融安县西山林场融安香杉基地建设项目</t>
    </r>
  </si>
  <si>
    <r>
      <rPr>
        <sz val="12"/>
        <rFont val="仿宋_GB2312"/>
        <charset val="134"/>
      </rPr>
      <t>长安镇</t>
    </r>
  </si>
  <si>
    <r>
      <rPr>
        <sz val="12"/>
        <rFont val="仿宋_GB2312"/>
        <charset val="134"/>
      </rPr>
      <t>建设林区产业道路硬化</t>
    </r>
    <r>
      <rPr>
        <sz val="12"/>
        <rFont val="Times New Roman"/>
        <charset val="134"/>
      </rPr>
      <t>5</t>
    </r>
    <r>
      <rPr>
        <sz val="12"/>
        <rFont val="仿宋_GB2312"/>
        <charset val="134"/>
      </rPr>
      <t>公里宽</t>
    </r>
    <r>
      <rPr>
        <sz val="12"/>
        <rFont val="Times New Roman"/>
        <charset val="134"/>
      </rPr>
      <t>4.5</t>
    </r>
    <r>
      <rPr>
        <sz val="12"/>
        <rFont val="仿宋_GB2312"/>
        <charset val="134"/>
      </rPr>
      <t>米、厚</t>
    </r>
    <r>
      <rPr>
        <sz val="12"/>
        <rFont val="Times New Roman"/>
        <charset val="134"/>
      </rPr>
      <t>20</t>
    </r>
    <r>
      <rPr>
        <sz val="12"/>
        <rFont val="仿宋_GB2312"/>
        <charset val="134"/>
      </rPr>
      <t>厘米，及排水沟、盖板涵、错车道等附属设施</t>
    </r>
  </si>
  <si>
    <r>
      <rPr>
        <sz val="12"/>
        <rFont val="仿宋_GB2312"/>
        <charset val="134"/>
      </rPr>
      <t>融安县民族宗教事务局</t>
    </r>
  </si>
  <si>
    <r>
      <rPr>
        <sz val="12"/>
        <rFont val="仿宋_GB2312"/>
        <charset val="134"/>
      </rPr>
      <t>东起乡崖脚村崖脚屯寺门优质稻产业基地三面光水渠建设项目</t>
    </r>
  </si>
  <si>
    <r>
      <rPr>
        <sz val="12"/>
        <rFont val="仿宋_GB2312"/>
        <charset val="134"/>
      </rPr>
      <t>崖脚村</t>
    </r>
  </si>
  <si>
    <r>
      <rPr>
        <sz val="12"/>
        <rFont val="仿宋_GB2312"/>
        <charset val="134"/>
      </rPr>
      <t>新建狗尾、寺门段</t>
    </r>
    <r>
      <rPr>
        <sz val="12"/>
        <rFont val="Times New Roman"/>
        <charset val="134"/>
      </rPr>
      <t>30cm*30cm</t>
    </r>
    <r>
      <rPr>
        <sz val="12"/>
        <rFont val="仿宋_GB2312"/>
        <charset val="134"/>
      </rPr>
      <t>三面光灌溉水渠</t>
    </r>
    <r>
      <rPr>
        <sz val="12"/>
        <rFont val="Times New Roman"/>
        <charset val="134"/>
      </rPr>
      <t>600</t>
    </r>
    <r>
      <rPr>
        <sz val="12"/>
        <rFont val="仿宋_GB2312"/>
        <charset val="134"/>
      </rPr>
      <t>米。</t>
    </r>
  </si>
  <si>
    <r>
      <rPr>
        <sz val="12"/>
        <rFont val="仿宋_GB2312"/>
        <charset val="134"/>
      </rPr>
      <t>少数民族资金</t>
    </r>
  </si>
  <si>
    <r>
      <rPr>
        <sz val="12"/>
        <rFont val="仿宋_GB2312"/>
        <charset val="134"/>
      </rPr>
      <t>东起乡崖脚村沙洲尾屯优质稻产业基地三面光水渠建设项目</t>
    </r>
  </si>
  <si>
    <r>
      <rPr>
        <sz val="12"/>
        <rFont val="仿宋_GB2312"/>
        <charset val="134"/>
      </rPr>
      <t>新建三面光水渠</t>
    </r>
    <r>
      <rPr>
        <sz val="12"/>
        <rFont val="Times New Roman"/>
        <charset val="134"/>
      </rPr>
      <t>850</t>
    </r>
    <r>
      <rPr>
        <sz val="12"/>
        <rFont val="仿宋_GB2312"/>
        <charset val="134"/>
      </rPr>
      <t>米（</t>
    </r>
    <r>
      <rPr>
        <sz val="12"/>
        <rFont val="Times New Roman"/>
        <charset val="134"/>
      </rPr>
      <t>50cm*60cm</t>
    </r>
    <r>
      <rPr>
        <sz val="12"/>
        <rFont val="仿宋_GB2312"/>
        <charset val="134"/>
      </rPr>
      <t>长</t>
    </r>
    <r>
      <rPr>
        <sz val="12"/>
        <rFont val="Times New Roman"/>
        <charset val="134"/>
      </rPr>
      <t>200</t>
    </r>
    <r>
      <rPr>
        <sz val="12"/>
        <rFont val="仿宋_GB2312"/>
        <charset val="134"/>
      </rPr>
      <t>米，</t>
    </r>
    <r>
      <rPr>
        <sz val="12"/>
        <rFont val="Times New Roman"/>
        <charset val="134"/>
      </rPr>
      <t>30cm*30cm</t>
    </r>
    <r>
      <rPr>
        <sz val="12"/>
        <rFont val="仿宋_GB2312"/>
        <charset val="134"/>
      </rPr>
      <t>长</t>
    </r>
    <r>
      <rPr>
        <sz val="12"/>
        <rFont val="Times New Roman"/>
        <charset val="134"/>
      </rPr>
      <t>650</t>
    </r>
    <r>
      <rPr>
        <sz val="12"/>
        <rFont val="仿宋_GB2312"/>
        <charset val="134"/>
      </rPr>
      <t>米），预算</t>
    </r>
    <r>
      <rPr>
        <sz val="12"/>
        <rFont val="Times New Roman"/>
        <charset val="134"/>
      </rPr>
      <t>19</t>
    </r>
    <r>
      <rPr>
        <sz val="12"/>
        <rFont val="仿宋_GB2312"/>
        <charset val="134"/>
      </rPr>
      <t>万元</t>
    </r>
  </si>
  <si>
    <r>
      <rPr>
        <sz val="12"/>
        <rFont val="仿宋_GB2312"/>
        <charset val="134"/>
      </rPr>
      <t>融安县市场监督管理局</t>
    </r>
  </si>
  <si>
    <r>
      <rPr>
        <sz val="12"/>
        <rFont val="仿宋_GB2312"/>
        <charset val="134"/>
      </rPr>
      <t>融安金桔国家地理标志保护示范区建设项目（三期）</t>
    </r>
  </si>
  <si>
    <r>
      <rPr>
        <sz val="12"/>
        <rFont val="仿宋_GB2312"/>
        <charset val="134"/>
      </rPr>
      <t>引进专业服务机构打造国家级、自治区级融安金桔国家地理标志保护示范区，通过示范区宣传、开展地理标志培训</t>
    </r>
    <r>
      <rPr>
        <sz val="12"/>
        <rFont val="Times New Roman"/>
        <charset val="134"/>
      </rPr>
      <t>80</t>
    </r>
    <r>
      <rPr>
        <sz val="12"/>
        <rFont val="仿宋_GB2312"/>
        <charset val="134"/>
      </rPr>
      <t>人次以上、组织企业参加地理标志品牌产销对接活动</t>
    </r>
    <r>
      <rPr>
        <sz val="12"/>
        <rFont val="Times New Roman"/>
        <charset val="134"/>
      </rPr>
      <t>1</t>
    </r>
    <r>
      <rPr>
        <sz val="12"/>
        <rFont val="仿宋_GB2312"/>
        <charset val="134"/>
      </rPr>
      <t>场次以上等，提升融安金桔品牌核心价值和品牌知名度。</t>
    </r>
    <r>
      <rPr>
        <sz val="12"/>
        <rFont val="Times New Roman"/>
        <charset val="134"/>
      </rPr>
      <t xml:space="preserve">
</t>
    </r>
  </si>
  <si>
    <r>
      <rPr>
        <sz val="12"/>
        <rFont val="仿宋_GB2312"/>
        <charset val="134"/>
      </rPr>
      <t>融安金桔品牌价值服务项目（五期）</t>
    </r>
  </si>
  <si>
    <r>
      <rPr>
        <sz val="12"/>
        <rFont val="仿宋_GB2312"/>
        <charset val="134"/>
      </rPr>
      <t>引进专业服务机构指导服务融安金桔品牌价值申报工作，推动融安金桔品牌价值提升。参与品牌日系列活动，进一步扩大融安金桔的品牌影响力。</t>
    </r>
  </si>
  <si>
    <r>
      <rPr>
        <sz val="12"/>
        <rFont val="仿宋_GB2312"/>
        <charset val="134"/>
      </rPr>
      <t>长安镇人民政府</t>
    </r>
  </si>
  <si>
    <r>
      <rPr>
        <sz val="12"/>
        <rFont val="仿宋_GB2312"/>
        <charset val="134"/>
      </rPr>
      <t>融安县长安镇珠玉村石龙屯农田灌溉渠道工程</t>
    </r>
  </si>
  <si>
    <r>
      <rPr>
        <sz val="12"/>
        <rFont val="仿宋_GB2312"/>
        <charset val="134"/>
      </rPr>
      <t>珠玉村</t>
    </r>
  </si>
  <si>
    <r>
      <rPr>
        <sz val="12"/>
        <rFont val="仿宋_GB2312"/>
        <charset val="134"/>
      </rPr>
      <t>新建水渠总长度</t>
    </r>
    <r>
      <rPr>
        <sz val="12"/>
        <rFont val="Times New Roman"/>
        <charset val="134"/>
      </rPr>
      <t>1000</t>
    </r>
    <r>
      <rPr>
        <sz val="12"/>
        <rFont val="仿宋_GB2312"/>
        <charset val="134"/>
      </rPr>
      <t>米，宽</t>
    </r>
    <r>
      <rPr>
        <sz val="12"/>
        <rFont val="Times New Roman"/>
        <charset val="134"/>
      </rPr>
      <t>50</t>
    </r>
    <r>
      <rPr>
        <sz val="12"/>
        <rFont val="仿宋_GB2312"/>
        <charset val="134"/>
      </rPr>
      <t>厘米</t>
    </r>
    <r>
      <rPr>
        <sz val="12"/>
        <rFont val="Times New Roman"/>
        <charset val="134"/>
      </rPr>
      <t>×</t>
    </r>
    <r>
      <rPr>
        <sz val="12"/>
        <rFont val="仿宋_GB2312"/>
        <charset val="134"/>
      </rPr>
      <t>高</t>
    </r>
    <r>
      <rPr>
        <sz val="12"/>
        <rFont val="Times New Roman"/>
        <charset val="134"/>
      </rPr>
      <t>40</t>
    </r>
    <r>
      <rPr>
        <sz val="12"/>
        <rFont val="仿宋_GB2312"/>
        <charset val="134"/>
      </rPr>
      <t>厘米；接口修建一座</t>
    </r>
    <r>
      <rPr>
        <sz val="12"/>
        <rFont val="Times New Roman"/>
        <charset val="134"/>
      </rPr>
      <t>7</t>
    </r>
    <r>
      <rPr>
        <sz val="12"/>
        <rFont val="仿宋_GB2312"/>
        <charset val="134"/>
      </rPr>
      <t>米长，宽</t>
    </r>
    <r>
      <rPr>
        <sz val="12"/>
        <rFont val="Times New Roman"/>
        <charset val="134"/>
      </rPr>
      <t>1</t>
    </r>
    <r>
      <rPr>
        <sz val="12"/>
        <rFont val="仿宋_GB2312"/>
        <charset val="134"/>
      </rPr>
      <t>米，高</t>
    </r>
    <r>
      <rPr>
        <sz val="12"/>
        <rFont val="Times New Roman"/>
        <charset val="134"/>
      </rPr>
      <t>2</t>
    </r>
    <r>
      <rPr>
        <sz val="12"/>
        <rFont val="仿宋_GB2312"/>
        <charset val="134"/>
      </rPr>
      <t>米的小塘坝。</t>
    </r>
  </si>
  <si>
    <r>
      <rPr>
        <sz val="12"/>
        <rFont val="仿宋_GB2312"/>
        <charset val="134"/>
      </rPr>
      <t>融安县长安镇大巷村水稻农田灌溉水渠工程</t>
    </r>
  </si>
  <si>
    <r>
      <rPr>
        <sz val="12"/>
        <rFont val="仿宋_GB2312"/>
        <charset val="134"/>
      </rPr>
      <t>新建水渠总长度</t>
    </r>
    <r>
      <rPr>
        <sz val="12"/>
        <rFont val="Times New Roman"/>
        <charset val="134"/>
      </rPr>
      <t>900</t>
    </r>
    <r>
      <rPr>
        <sz val="12"/>
        <rFont val="仿宋_GB2312"/>
        <charset val="134"/>
      </rPr>
      <t>米，宽</t>
    </r>
    <r>
      <rPr>
        <sz val="12"/>
        <rFont val="Times New Roman"/>
        <charset val="134"/>
      </rPr>
      <t>50</t>
    </r>
    <r>
      <rPr>
        <sz val="12"/>
        <rFont val="仿宋_GB2312"/>
        <charset val="134"/>
      </rPr>
      <t>厘米</t>
    </r>
    <r>
      <rPr>
        <sz val="12"/>
        <rFont val="Times New Roman"/>
        <charset val="134"/>
      </rPr>
      <t>×</t>
    </r>
    <r>
      <rPr>
        <sz val="12"/>
        <rFont val="仿宋_GB2312"/>
        <charset val="134"/>
      </rPr>
      <t>高</t>
    </r>
    <r>
      <rPr>
        <sz val="12"/>
        <rFont val="Times New Roman"/>
        <charset val="134"/>
      </rPr>
      <t>70</t>
    </r>
    <r>
      <rPr>
        <sz val="12"/>
        <rFont val="仿宋_GB2312"/>
        <charset val="134"/>
      </rPr>
      <t>厘米，水渠长度</t>
    </r>
    <r>
      <rPr>
        <sz val="12"/>
        <rFont val="Times New Roman"/>
        <charset val="134"/>
      </rPr>
      <t>800</t>
    </r>
    <r>
      <rPr>
        <sz val="12"/>
        <rFont val="仿宋_GB2312"/>
        <charset val="134"/>
      </rPr>
      <t>米；宽</t>
    </r>
    <r>
      <rPr>
        <sz val="12"/>
        <rFont val="Times New Roman"/>
        <charset val="134"/>
      </rPr>
      <t>40</t>
    </r>
    <r>
      <rPr>
        <sz val="12"/>
        <rFont val="仿宋_GB2312"/>
        <charset val="134"/>
      </rPr>
      <t>厘米</t>
    </r>
    <r>
      <rPr>
        <sz val="12"/>
        <rFont val="Times New Roman"/>
        <charset val="134"/>
      </rPr>
      <t>×</t>
    </r>
    <r>
      <rPr>
        <sz val="12"/>
        <rFont val="仿宋_GB2312"/>
        <charset val="134"/>
      </rPr>
      <t>高</t>
    </r>
    <r>
      <rPr>
        <sz val="12"/>
        <rFont val="Times New Roman"/>
        <charset val="134"/>
      </rPr>
      <t>40</t>
    </r>
    <r>
      <rPr>
        <sz val="12"/>
        <rFont val="仿宋_GB2312"/>
        <charset val="134"/>
      </rPr>
      <t>厘米，水渠长度</t>
    </r>
    <r>
      <rPr>
        <sz val="12"/>
        <rFont val="Times New Roman"/>
        <charset val="134"/>
      </rPr>
      <t>100</t>
    </r>
    <r>
      <rPr>
        <sz val="12"/>
        <rFont val="仿宋_GB2312"/>
        <charset val="134"/>
      </rPr>
      <t>米。</t>
    </r>
  </si>
  <si>
    <r>
      <rPr>
        <sz val="12"/>
        <rFont val="仿宋_GB2312"/>
        <charset val="134"/>
      </rPr>
      <t>融安县长安镇寻村村龙猛屯一级乡路连接龙猛屯四队产业路段水毁修复项目</t>
    </r>
  </si>
  <si>
    <r>
      <rPr>
        <sz val="12"/>
        <rFont val="仿宋_GB2312"/>
        <charset val="134"/>
      </rPr>
      <t>寻村村</t>
    </r>
  </si>
  <si>
    <r>
      <rPr>
        <sz val="12"/>
        <rFont val="仿宋_GB2312"/>
        <charset val="134"/>
      </rPr>
      <t>硬化路长约</t>
    </r>
    <r>
      <rPr>
        <sz val="12"/>
        <rFont val="Times New Roman"/>
        <charset val="134"/>
      </rPr>
      <t>0.015</t>
    </r>
    <r>
      <rPr>
        <sz val="12"/>
        <rFont val="仿宋_GB2312"/>
        <charset val="134"/>
      </rPr>
      <t>公里，路面宽</t>
    </r>
    <r>
      <rPr>
        <sz val="12"/>
        <rFont val="Times New Roman"/>
        <charset val="134"/>
      </rPr>
      <t>3.5</t>
    </r>
    <r>
      <rPr>
        <sz val="12"/>
        <rFont val="仿宋_GB2312"/>
        <charset val="134"/>
      </rPr>
      <t>米，厚</t>
    </r>
    <r>
      <rPr>
        <sz val="12"/>
        <rFont val="Times New Roman"/>
        <charset val="134"/>
      </rPr>
      <t>18</t>
    </r>
    <r>
      <rPr>
        <sz val="12"/>
        <rFont val="仿宋_GB2312"/>
        <charset val="134"/>
      </rPr>
      <t>厘米，压实砂石基层厚</t>
    </r>
    <r>
      <rPr>
        <sz val="12"/>
        <rFont val="Times New Roman"/>
        <charset val="134"/>
      </rPr>
      <t>15</t>
    </r>
    <r>
      <rPr>
        <sz val="12"/>
        <rFont val="仿宋_GB2312"/>
        <charset val="134"/>
      </rPr>
      <t>厘米；两边培路肩宽各</t>
    </r>
    <r>
      <rPr>
        <sz val="12"/>
        <rFont val="Times New Roman"/>
        <charset val="134"/>
      </rPr>
      <t>0.5</t>
    </r>
    <r>
      <rPr>
        <sz val="12"/>
        <rFont val="仿宋_GB2312"/>
        <charset val="134"/>
      </rPr>
      <t>米；合理设置涵洞、边沟、错车道等。</t>
    </r>
  </si>
  <si>
    <r>
      <rPr>
        <sz val="12"/>
        <rFont val="仿宋_GB2312"/>
        <charset val="134"/>
      </rPr>
      <t>融安县农副产品加工基地配套设施建设项目</t>
    </r>
  </si>
  <si>
    <r>
      <rPr>
        <sz val="12"/>
        <rFont val="仿宋_GB2312"/>
        <charset val="134"/>
      </rPr>
      <t>厂区变压器至总电箱</t>
    </r>
    <r>
      <rPr>
        <sz val="12"/>
        <rFont val="Times New Roman"/>
        <charset val="134"/>
      </rPr>
      <t>1.0KV</t>
    </r>
    <r>
      <rPr>
        <sz val="12"/>
        <rFont val="仿宋_GB2312"/>
        <charset val="134"/>
      </rPr>
      <t>阻燃铜芯电力电缆</t>
    </r>
    <r>
      <rPr>
        <sz val="12"/>
        <rFont val="Times New Roman"/>
        <charset val="134"/>
      </rPr>
      <t>4</t>
    </r>
    <r>
      <rPr>
        <sz val="12"/>
        <rFont val="仿宋_GB2312"/>
        <charset val="134"/>
      </rPr>
      <t>组（</t>
    </r>
    <r>
      <rPr>
        <sz val="12"/>
        <rFont val="Times New Roman"/>
        <charset val="134"/>
      </rPr>
      <t>10</t>
    </r>
    <r>
      <rPr>
        <sz val="12"/>
        <rFont val="仿宋_GB2312"/>
        <charset val="134"/>
      </rPr>
      <t>米</t>
    </r>
    <r>
      <rPr>
        <sz val="12"/>
        <rFont val="宋体"/>
        <charset val="134"/>
      </rPr>
      <t>㎡</t>
    </r>
    <r>
      <rPr>
        <sz val="12"/>
        <rFont val="仿宋_GB2312"/>
        <charset val="134"/>
      </rPr>
      <t>、</t>
    </r>
    <r>
      <rPr>
        <sz val="12"/>
        <rFont val="Times New Roman"/>
        <charset val="134"/>
      </rPr>
      <t>35</t>
    </r>
    <r>
      <rPr>
        <sz val="12"/>
        <rFont val="仿宋_GB2312"/>
        <charset val="134"/>
      </rPr>
      <t>米</t>
    </r>
    <r>
      <rPr>
        <sz val="12"/>
        <rFont val="宋体"/>
        <charset val="134"/>
      </rPr>
      <t>㎡</t>
    </r>
    <r>
      <rPr>
        <sz val="12"/>
        <rFont val="仿宋_GB2312"/>
        <charset val="134"/>
      </rPr>
      <t>、</t>
    </r>
    <r>
      <rPr>
        <sz val="12"/>
        <rFont val="Times New Roman"/>
        <charset val="134"/>
      </rPr>
      <t>120</t>
    </r>
    <r>
      <rPr>
        <sz val="12"/>
        <rFont val="仿宋_GB2312"/>
        <charset val="134"/>
      </rPr>
      <t>米</t>
    </r>
    <r>
      <rPr>
        <sz val="12"/>
        <rFont val="宋体"/>
        <charset val="134"/>
      </rPr>
      <t>㎡</t>
    </r>
    <r>
      <rPr>
        <sz val="12"/>
        <rFont val="仿宋_GB2312"/>
        <charset val="134"/>
      </rPr>
      <t>、</t>
    </r>
    <r>
      <rPr>
        <sz val="12"/>
        <rFont val="Times New Roman"/>
        <charset val="134"/>
      </rPr>
      <t>240</t>
    </r>
    <r>
      <rPr>
        <sz val="12"/>
        <rFont val="仿宋_GB2312"/>
        <charset val="134"/>
      </rPr>
      <t>米</t>
    </r>
    <r>
      <rPr>
        <sz val="12"/>
        <rFont val="宋体"/>
        <charset val="134"/>
      </rPr>
      <t>㎡</t>
    </r>
    <r>
      <rPr>
        <sz val="12"/>
        <rFont val="仿宋_GB2312"/>
        <charset val="134"/>
      </rPr>
      <t>）</t>
    </r>
  </si>
  <si>
    <r>
      <rPr>
        <sz val="12"/>
        <rFont val="仿宋_GB2312"/>
        <charset val="134"/>
      </rPr>
      <t>融安县长安镇木寨村木寨屯二队渡槽</t>
    </r>
  </si>
  <si>
    <r>
      <rPr>
        <sz val="12"/>
        <rFont val="仿宋_GB2312"/>
        <charset val="134"/>
      </rPr>
      <t>木寨村</t>
    </r>
  </si>
  <si>
    <r>
      <rPr>
        <sz val="12"/>
        <rFont val="仿宋_GB2312"/>
        <charset val="134"/>
      </rPr>
      <t>重建渡槽长</t>
    </r>
    <r>
      <rPr>
        <sz val="12"/>
        <rFont val="Times New Roman"/>
        <charset val="134"/>
      </rPr>
      <t>0.4</t>
    </r>
    <r>
      <rPr>
        <sz val="12"/>
        <rFont val="仿宋_GB2312"/>
        <charset val="134"/>
      </rPr>
      <t>公里，槽宽</t>
    </r>
    <r>
      <rPr>
        <sz val="12"/>
        <rFont val="Times New Roman"/>
        <charset val="134"/>
      </rPr>
      <t>60×60</t>
    </r>
    <r>
      <rPr>
        <sz val="12"/>
        <rFont val="仿宋_GB2312"/>
        <charset val="134"/>
      </rPr>
      <t>厘米，重建渡槽头水渠</t>
    </r>
    <r>
      <rPr>
        <sz val="12"/>
        <rFont val="Times New Roman"/>
        <charset val="134"/>
      </rPr>
      <t>400</t>
    </r>
    <r>
      <rPr>
        <sz val="12"/>
        <rFont val="仿宋_GB2312"/>
        <charset val="134"/>
      </rPr>
      <t>米。</t>
    </r>
  </si>
  <si>
    <r>
      <rPr>
        <sz val="12"/>
        <rFont val="仿宋_GB2312"/>
        <charset val="134"/>
      </rPr>
      <t>融安县长安镇大坡村桐榴屯农田灌溉水渠工程</t>
    </r>
  </si>
  <si>
    <r>
      <rPr>
        <sz val="12"/>
        <rFont val="仿宋_GB2312"/>
        <charset val="134"/>
      </rPr>
      <t>大坡村</t>
    </r>
  </si>
  <si>
    <r>
      <rPr>
        <sz val="12"/>
        <rFont val="仿宋_GB2312"/>
        <charset val="134"/>
      </rPr>
      <t>新建水渠总长度</t>
    </r>
    <r>
      <rPr>
        <sz val="12"/>
        <rFont val="Times New Roman"/>
        <charset val="134"/>
      </rPr>
      <t>600</t>
    </r>
    <r>
      <rPr>
        <sz val="12"/>
        <rFont val="仿宋_GB2312"/>
        <charset val="134"/>
      </rPr>
      <t>米，其中宽</t>
    </r>
    <r>
      <rPr>
        <sz val="12"/>
        <rFont val="Times New Roman"/>
        <charset val="134"/>
      </rPr>
      <t>50</t>
    </r>
    <r>
      <rPr>
        <sz val="12"/>
        <rFont val="仿宋_GB2312"/>
        <charset val="134"/>
      </rPr>
      <t>厘米</t>
    </r>
    <r>
      <rPr>
        <sz val="12"/>
        <rFont val="Times New Roman"/>
        <charset val="134"/>
      </rPr>
      <t>×</t>
    </r>
    <r>
      <rPr>
        <sz val="12"/>
        <rFont val="仿宋_GB2312"/>
        <charset val="134"/>
      </rPr>
      <t>高</t>
    </r>
    <r>
      <rPr>
        <sz val="12"/>
        <rFont val="Times New Roman"/>
        <charset val="134"/>
      </rPr>
      <t>70</t>
    </r>
    <r>
      <rPr>
        <sz val="12"/>
        <rFont val="仿宋_GB2312"/>
        <charset val="134"/>
      </rPr>
      <t>厘米，水渠长度</t>
    </r>
    <r>
      <rPr>
        <sz val="12"/>
        <rFont val="Times New Roman"/>
        <charset val="134"/>
      </rPr>
      <t>500</t>
    </r>
    <r>
      <rPr>
        <sz val="12"/>
        <rFont val="仿宋_GB2312"/>
        <charset val="134"/>
      </rPr>
      <t>米；宽</t>
    </r>
    <r>
      <rPr>
        <sz val="12"/>
        <rFont val="Times New Roman"/>
        <charset val="134"/>
      </rPr>
      <t>40</t>
    </r>
    <r>
      <rPr>
        <sz val="12"/>
        <rFont val="仿宋_GB2312"/>
        <charset val="134"/>
      </rPr>
      <t>厘米</t>
    </r>
    <r>
      <rPr>
        <sz val="12"/>
        <rFont val="Times New Roman"/>
        <charset val="134"/>
      </rPr>
      <t>×</t>
    </r>
    <r>
      <rPr>
        <sz val="12"/>
        <rFont val="仿宋_GB2312"/>
        <charset val="134"/>
      </rPr>
      <t>高</t>
    </r>
    <r>
      <rPr>
        <sz val="12"/>
        <rFont val="Times New Roman"/>
        <charset val="134"/>
      </rPr>
      <t>40</t>
    </r>
    <r>
      <rPr>
        <sz val="12"/>
        <rFont val="仿宋_GB2312"/>
        <charset val="134"/>
      </rPr>
      <t>厘米，水渠长度</t>
    </r>
    <r>
      <rPr>
        <sz val="12"/>
        <rFont val="Times New Roman"/>
        <charset val="134"/>
      </rPr>
      <t>100</t>
    </r>
    <r>
      <rPr>
        <sz val="12"/>
        <rFont val="仿宋_GB2312"/>
        <charset val="134"/>
      </rPr>
      <t>米。</t>
    </r>
  </si>
  <si>
    <r>
      <rPr>
        <sz val="12"/>
        <rFont val="仿宋_GB2312"/>
        <charset val="134"/>
      </rPr>
      <t>融安县长安镇保江村志远屯农田灌溉渠道建设项目</t>
    </r>
  </si>
  <si>
    <r>
      <rPr>
        <sz val="12"/>
        <rFont val="仿宋_GB2312"/>
        <charset val="134"/>
      </rPr>
      <t>保江村</t>
    </r>
  </si>
  <si>
    <r>
      <rPr>
        <sz val="12"/>
        <rFont val="仿宋_GB2312"/>
        <charset val="134"/>
      </rPr>
      <t>新建水渠总长度</t>
    </r>
    <r>
      <rPr>
        <sz val="12"/>
        <rFont val="Times New Roman"/>
        <charset val="134"/>
      </rPr>
      <t>100</t>
    </r>
    <r>
      <rPr>
        <sz val="12"/>
        <rFont val="仿宋_GB2312"/>
        <charset val="134"/>
      </rPr>
      <t>米，其中宽</t>
    </r>
    <r>
      <rPr>
        <sz val="12"/>
        <rFont val="Times New Roman"/>
        <charset val="134"/>
      </rPr>
      <t>50</t>
    </r>
    <r>
      <rPr>
        <sz val="12"/>
        <rFont val="仿宋_GB2312"/>
        <charset val="134"/>
      </rPr>
      <t>厘米</t>
    </r>
    <r>
      <rPr>
        <sz val="12"/>
        <rFont val="Times New Roman"/>
        <charset val="134"/>
      </rPr>
      <t>×</t>
    </r>
    <r>
      <rPr>
        <sz val="12"/>
        <rFont val="仿宋_GB2312"/>
        <charset val="134"/>
      </rPr>
      <t>高</t>
    </r>
    <r>
      <rPr>
        <sz val="12"/>
        <rFont val="Times New Roman"/>
        <charset val="134"/>
      </rPr>
      <t>70</t>
    </r>
    <r>
      <rPr>
        <sz val="12"/>
        <rFont val="仿宋_GB2312"/>
        <charset val="134"/>
      </rPr>
      <t>厘米，水渠长度</t>
    </r>
    <r>
      <rPr>
        <sz val="12"/>
        <rFont val="Times New Roman"/>
        <charset val="134"/>
      </rPr>
      <t>50</t>
    </r>
    <r>
      <rPr>
        <sz val="12"/>
        <rFont val="仿宋_GB2312"/>
        <charset val="134"/>
      </rPr>
      <t>米；宽</t>
    </r>
    <r>
      <rPr>
        <sz val="12"/>
        <rFont val="Times New Roman"/>
        <charset val="134"/>
      </rPr>
      <t>40</t>
    </r>
    <r>
      <rPr>
        <sz val="12"/>
        <rFont val="仿宋_GB2312"/>
        <charset val="134"/>
      </rPr>
      <t>厘米</t>
    </r>
    <r>
      <rPr>
        <sz val="12"/>
        <rFont val="Times New Roman"/>
        <charset val="134"/>
      </rPr>
      <t>×</t>
    </r>
    <r>
      <rPr>
        <sz val="12"/>
        <rFont val="仿宋_GB2312"/>
        <charset val="134"/>
      </rPr>
      <t>高</t>
    </r>
    <r>
      <rPr>
        <sz val="12"/>
        <rFont val="Times New Roman"/>
        <charset val="134"/>
      </rPr>
      <t>40</t>
    </r>
    <r>
      <rPr>
        <sz val="12"/>
        <rFont val="仿宋_GB2312"/>
        <charset val="134"/>
      </rPr>
      <t>厘米，水渠长度</t>
    </r>
    <r>
      <rPr>
        <sz val="12"/>
        <rFont val="Times New Roman"/>
        <charset val="134"/>
      </rPr>
      <t>50</t>
    </r>
    <r>
      <rPr>
        <sz val="12"/>
        <rFont val="仿宋_GB2312"/>
        <charset val="134"/>
      </rPr>
      <t>米。</t>
    </r>
  </si>
  <si>
    <r>
      <rPr>
        <sz val="12"/>
        <rFont val="仿宋_GB2312"/>
        <charset val="134"/>
      </rPr>
      <t>融安县长安镇寻村村加道屯棉花冲产业路水毁修复项目</t>
    </r>
  </si>
  <si>
    <r>
      <rPr>
        <sz val="12"/>
        <rFont val="仿宋_GB2312"/>
        <charset val="134"/>
      </rPr>
      <t>产业路水毁修复，建设长</t>
    </r>
    <r>
      <rPr>
        <sz val="12"/>
        <rFont val="Times New Roman"/>
        <charset val="134"/>
      </rPr>
      <t>25</t>
    </r>
    <r>
      <rPr>
        <sz val="12"/>
        <rFont val="仿宋_GB2312"/>
        <charset val="134"/>
      </rPr>
      <t>米，宽</t>
    </r>
    <r>
      <rPr>
        <sz val="12"/>
        <rFont val="Times New Roman"/>
        <charset val="134"/>
      </rPr>
      <t>1.5</t>
    </r>
    <r>
      <rPr>
        <sz val="12"/>
        <rFont val="仿宋_GB2312"/>
        <charset val="134"/>
      </rPr>
      <t>米，高</t>
    </r>
    <r>
      <rPr>
        <sz val="12"/>
        <rFont val="Times New Roman"/>
        <charset val="134"/>
      </rPr>
      <t>15</t>
    </r>
    <r>
      <rPr>
        <sz val="12"/>
        <rFont val="仿宋_GB2312"/>
        <charset val="134"/>
      </rPr>
      <t>米毛石混凝土水毁设施。</t>
    </r>
  </si>
  <si>
    <r>
      <rPr>
        <sz val="12"/>
        <rFont val="仿宋_GB2312"/>
        <charset val="134"/>
      </rPr>
      <t>融安县长安镇祥多村瓦瑶一屯农田灌溉水渠工程</t>
    </r>
  </si>
  <si>
    <r>
      <rPr>
        <sz val="12"/>
        <rFont val="仿宋_GB2312"/>
        <charset val="134"/>
      </rPr>
      <t>祥多村</t>
    </r>
  </si>
  <si>
    <r>
      <rPr>
        <sz val="12"/>
        <rFont val="仿宋_GB2312"/>
        <charset val="134"/>
      </rPr>
      <t>新建水渠长</t>
    </r>
    <r>
      <rPr>
        <sz val="12"/>
        <rFont val="Times New Roman"/>
        <charset val="134"/>
      </rPr>
      <t>880</t>
    </r>
    <r>
      <rPr>
        <sz val="12"/>
        <rFont val="仿宋_GB2312"/>
        <charset val="134"/>
      </rPr>
      <t>米，其中</t>
    </r>
    <r>
      <rPr>
        <sz val="12"/>
        <rFont val="Times New Roman"/>
        <charset val="134"/>
      </rPr>
      <t>40×40</t>
    </r>
    <r>
      <rPr>
        <sz val="12"/>
        <rFont val="仿宋_GB2312"/>
        <charset val="134"/>
      </rPr>
      <t>厘米</t>
    </r>
    <r>
      <rPr>
        <sz val="12"/>
        <rFont val="Times New Roman"/>
        <charset val="134"/>
      </rPr>
      <t>700</t>
    </r>
    <r>
      <rPr>
        <sz val="12"/>
        <rFont val="仿宋_GB2312"/>
        <charset val="134"/>
      </rPr>
      <t>米，</t>
    </r>
    <r>
      <rPr>
        <sz val="12"/>
        <rFont val="Times New Roman"/>
        <charset val="134"/>
      </rPr>
      <t>60×60</t>
    </r>
    <r>
      <rPr>
        <sz val="12"/>
        <rFont val="仿宋_GB2312"/>
        <charset val="134"/>
      </rPr>
      <t>厘米</t>
    </r>
    <r>
      <rPr>
        <sz val="12"/>
        <rFont val="Times New Roman"/>
        <charset val="134"/>
      </rPr>
      <t>180</t>
    </r>
    <r>
      <rPr>
        <sz val="12"/>
        <rFont val="仿宋_GB2312"/>
        <charset val="134"/>
      </rPr>
      <t>米。</t>
    </r>
  </si>
  <si>
    <r>
      <rPr>
        <sz val="12"/>
        <rFont val="仿宋_GB2312"/>
        <charset val="134"/>
      </rPr>
      <t>融安县长安镇江口村平村屯优质产业基地配套设施项目</t>
    </r>
  </si>
  <si>
    <r>
      <rPr>
        <sz val="12"/>
        <rFont val="仿宋_GB2312"/>
        <charset val="134"/>
      </rPr>
      <t>江口村</t>
    </r>
  </si>
  <si>
    <r>
      <rPr>
        <sz val="12"/>
        <rFont val="仿宋_GB2312"/>
        <charset val="134"/>
      </rPr>
      <t>建设</t>
    </r>
    <r>
      <rPr>
        <sz val="12"/>
        <rFont val="Times New Roman"/>
        <charset val="134"/>
      </rPr>
      <t>50</t>
    </r>
    <r>
      <rPr>
        <sz val="12"/>
        <rFont val="仿宋_GB2312"/>
        <charset val="134"/>
      </rPr>
      <t>方米，配电房一间，泵站房一间，铺设水管</t>
    </r>
    <r>
      <rPr>
        <sz val="12"/>
        <rFont val="Times New Roman"/>
        <charset val="134"/>
      </rPr>
      <t>60</t>
    </r>
    <r>
      <rPr>
        <sz val="12"/>
        <rFont val="仿宋_GB2312"/>
        <charset val="134"/>
      </rPr>
      <t>米。</t>
    </r>
  </si>
  <si>
    <r>
      <rPr>
        <sz val="12"/>
        <rFont val="仿宋_GB2312"/>
        <charset val="134"/>
      </rPr>
      <t>融安县长安镇古芬屯大禾段农田灌溉项目</t>
    </r>
  </si>
  <si>
    <r>
      <rPr>
        <sz val="12"/>
        <rFont val="仿宋_GB2312"/>
        <charset val="134"/>
      </rPr>
      <t>新建水渠</t>
    </r>
    <r>
      <rPr>
        <sz val="12"/>
        <rFont val="Times New Roman"/>
        <charset val="134"/>
      </rPr>
      <t>2000</t>
    </r>
    <r>
      <rPr>
        <sz val="12"/>
        <rFont val="仿宋_GB2312"/>
        <charset val="134"/>
      </rPr>
      <t>米，宽</t>
    </r>
    <r>
      <rPr>
        <sz val="12"/>
        <rFont val="Times New Roman"/>
        <charset val="134"/>
      </rPr>
      <t>40</t>
    </r>
    <r>
      <rPr>
        <sz val="12"/>
        <rFont val="仿宋_GB2312"/>
        <charset val="134"/>
      </rPr>
      <t>厘米，高</t>
    </r>
    <r>
      <rPr>
        <sz val="12"/>
        <rFont val="Times New Roman"/>
        <charset val="134"/>
      </rPr>
      <t>40</t>
    </r>
    <r>
      <rPr>
        <sz val="12"/>
        <rFont val="仿宋_GB2312"/>
        <charset val="134"/>
      </rPr>
      <t>厘米。</t>
    </r>
  </si>
  <si>
    <r>
      <rPr>
        <sz val="12"/>
        <rFont val="仿宋_GB2312"/>
        <charset val="0"/>
      </rPr>
      <t>融安县长安镇大乐村大枧屯产业路硬化项目</t>
    </r>
  </si>
  <si>
    <r>
      <rPr>
        <sz val="12"/>
        <rFont val="仿宋_GB2312"/>
        <charset val="134"/>
      </rPr>
      <t>大乐村</t>
    </r>
  </si>
  <si>
    <r>
      <rPr>
        <sz val="12"/>
        <rFont val="仿宋_GB2312"/>
        <charset val="134"/>
      </rPr>
      <t>硬化路面长</t>
    </r>
    <r>
      <rPr>
        <sz val="12"/>
        <rFont val="Times New Roman"/>
        <charset val="134"/>
      </rPr>
      <t>500</t>
    </r>
    <r>
      <rPr>
        <sz val="12"/>
        <rFont val="仿宋_GB2312"/>
        <charset val="134"/>
      </rPr>
      <t>米，宽</t>
    </r>
    <r>
      <rPr>
        <sz val="12"/>
        <rFont val="Times New Roman"/>
        <charset val="134"/>
      </rPr>
      <t>4.5</t>
    </r>
    <r>
      <rPr>
        <sz val="12"/>
        <rFont val="仿宋_GB2312"/>
        <charset val="134"/>
      </rPr>
      <t>米，厚</t>
    </r>
    <r>
      <rPr>
        <sz val="12"/>
        <rFont val="Times New Roman"/>
        <charset val="134"/>
      </rPr>
      <t>18</t>
    </r>
    <r>
      <rPr>
        <sz val="12"/>
        <rFont val="仿宋_GB2312"/>
        <charset val="134"/>
      </rPr>
      <t>厘米；维修盖板涵</t>
    </r>
    <r>
      <rPr>
        <sz val="12"/>
        <rFont val="Times New Roman"/>
        <charset val="134"/>
      </rPr>
      <t>1</t>
    </r>
    <r>
      <rPr>
        <sz val="12"/>
        <rFont val="仿宋_GB2312"/>
        <charset val="134"/>
      </rPr>
      <t>道，加固盖板涵板面及基础部分，板面长度</t>
    </r>
    <r>
      <rPr>
        <sz val="12"/>
        <rFont val="Times New Roman"/>
        <charset val="134"/>
      </rPr>
      <t>5</t>
    </r>
    <r>
      <rPr>
        <sz val="12"/>
        <rFont val="仿宋_GB2312"/>
        <charset val="134"/>
      </rPr>
      <t>米，宽度</t>
    </r>
    <r>
      <rPr>
        <sz val="12"/>
        <rFont val="Times New Roman"/>
        <charset val="134"/>
      </rPr>
      <t>5</t>
    </r>
    <r>
      <rPr>
        <sz val="12"/>
        <rFont val="仿宋_GB2312"/>
        <charset val="134"/>
      </rPr>
      <t>米。</t>
    </r>
  </si>
  <si>
    <r>
      <rPr>
        <sz val="12"/>
        <rFont val="仿宋_GB2312"/>
        <charset val="0"/>
      </rPr>
      <t>融安县长安镇太平村农业产业配套设施建设</t>
    </r>
  </si>
  <si>
    <r>
      <rPr>
        <sz val="12"/>
        <rFont val="仿宋_GB2312"/>
        <charset val="0"/>
      </rPr>
      <t>太平村</t>
    </r>
  </si>
  <si>
    <r>
      <rPr>
        <sz val="12"/>
        <rFont val="仿宋_GB2312"/>
        <charset val="134"/>
      </rPr>
      <t>新建高效农田灌溉水井</t>
    </r>
    <r>
      <rPr>
        <sz val="12"/>
        <rFont val="Times New Roman"/>
        <charset val="134"/>
      </rPr>
      <t>15</t>
    </r>
    <r>
      <rPr>
        <sz val="12"/>
        <rFont val="仿宋_GB2312"/>
        <charset val="134"/>
      </rPr>
      <t>座，配电房</t>
    </r>
    <r>
      <rPr>
        <sz val="12"/>
        <rFont val="Times New Roman"/>
        <charset val="134"/>
      </rPr>
      <t>15</t>
    </r>
    <r>
      <rPr>
        <sz val="12"/>
        <rFont val="仿宋_GB2312"/>
        <charset val="134"/>
      </rPr>
      <t>个，水利设施灌溉水渠长</t>
    </r>
    <r>
      <rPr>
        <sz val="12"/>
        <rFont val="Times New Roman"/>
        <charset val="134"/>
      </rPr>
      <t>1500</t>
    </r>
    <r>
      <rPr>
        <sz val="12"/>
        <rFont val="仿宋_GB2312"/>
        <charset val="134"/>
      </rPr>
      <t>米。</t>
    </r>
  </si>
  <si>
    <r>
      <rPr>
        <sz val="12"/>
        <rFont val="仿宋_GB2312"/>
        <charset val="0"/>
      </rPr>
      <t>融安县长安镇大坡村何家屯万里坝水渠、板栗坪至桐榴水平头水渠维修项目</t>
    </r>
  </si>
  <si>
    <r>
      <rPr>
        <sz val="12"/>
        <rFont val="仿宋_GB2312"/>
        <charset val="0"/>
      </rPr>
      <t>大坡村</t>
    </r>
  </si>
  <si>
    <r>
      <rPr>
        <sz val="12"/>
        <rFont val="仿宋_GB2312"/>
        <charset val="134"/>
      </rPr>
      <t>新建水渠总长度</t>
    </r>
    <r>
      <rPr>
        <sz val="12"/>
        <rFont val="Times New Roman"/>
        <charset val="134"/>
      </rPr>
      <t>1000</t>
    </r>
    <r>
      <rPr>
        <sz val="12"/>
        <rFont val="仿宋_GB2312"/>
        <charset val="134"/>
      </rPr>
      <t>米。其中宽</t>
    </r>
    <r>
      <rPr>
        <sz val="12"/>
        <rFont val="Times New Roman"/>
        <charset val="134"/>
      </rPr>
      <t>50</t>
    </r>
    <r>
      <rPr>
        <sz val="12"/>
        <rFont val="仿宋_GB2312"/>
        <charset val="134"/>
      </rPr>
      <t>厘米</t>
    </r>
    <r>
      <rPr>
        <sz val="12"/>
        <rFont val="Times New Roman"/>
        <charset val="134"/>
      </rPr>
      <t>×</t>
    </r>
    <r>
      <rPr>
        <sz val="12"/>
        <rFont val="仿宋_GB2312"/>
        <charset val="134"/>
      </rPr>
      <t>高</t>
    </r>
    <r>
      <rPr>
        <sz val="12"/>
        <rFont val="Times New Roman"/>
        <charset val="134"/>
      </rPr>
      <t>70</t>
    </r>
    <r>
      <rPr>
        <sz val="12"/>
        <rFont val="仿宋_GB2312"/>
        <charset val="134"/>
      </rPr>
      <t>厘米，水渠长度</t>
    </r>
    <r>
      <rPr>
        <sz val="12"/>
        <rFont val="Times New Roman"/>
        <charset val="134"/>
      </rPr>
      <t>500</t>
    </r>
    <r>
      <rPr>
        <sz val="12"/>
        <rFont val="仿宋_GB2312"/>
        <charset val="134"/>
      </rPr>
      <t>米；宽</t>
    </r>
    <r>
      <rPr>
        <sz val="12"/>
        <rFont val="Times New Roman"/>
        <charset val="134"/>
      </rPr>
      <t>40</t>
    </r>
    <r>
      <rPr>
        <sz val="12"/>
        <rFont val="仿宋_GB2312"/>
        <charset val="134"/>
      </rPr>
      <t>厘米</t>
    </r>
    <r>
      <rPr>
        <sz val="12"/>
        <rFont val="Times New Roman"/>
        <charset val="134"/>
      </rPr>
      <t>×</t>
    </r>
    <r>
      <rPr>
        <sz val="12"/>
        <rFont val="仿宋_GB2312"/>
        <charset val="134"/>
      </rPr>
      <t>高</t>
    </r>
    <r>
      <rPr>
        <sz val="12"/>
        <rFont val="Times New Roman"/>
        <charset val="134"/>
      </rPr>
      <t>40</t>
    </r>
    <r>
      <rPr>
        <sz val="12"/>
        <rFont val="仿宋_GB2312"/>
        <charset val="134"/>
      </rPr>
      <t>厘米，水渠长度</t>
    </r>
    <r>
      <rPr>
        <sz val="12"/>
        <rFont val="Times New Roman"/>
        <charset val="134"/>
      </rPr>
      <t>500</t>
    </r>
    <r>
      <rPr>
        <sz val="12"/>
        <rFont val="仿宋_GB2312"/>
        <charset val="134"/>
      </rPr>
      <t>米。</t>
    </r>
  </si>
  <si>
    <r>
      <rPr>
        <sz val="12"/>
        <rFont val="仿宋_GB2312"/>
        <charset val="134"/>
      </rPr>
      <t>融安县长安镇塘寨村鹿鸣屯野鬼塘</t>
    </r>
    <r>
      <rPr>
        <sz val="12"/>
        <rFont val="Times New Roman"/>
        <charset val="134"/>
      </rPr>
      <t>-</t>
    </r>
    <r>
      <rPr>
        <sz val="12"/>
        <rFont val="仿宋_GB2312"/>
        <charset val="134"/>
      </rPr>
      <t>大仓屯拉蒙段农田灌溉水渠</t>
    </r>
  </si>
  <si>
    <r>
      <rPr>
        <sz val="12"/>
        <rFont val="仿宋_GB2312"/>
        <charset val="134"/>
      </rPr>
      <t>塘寨村</t>
    </r>
  </si>
  <si>
    <r>
      <rPr>
        <sz val="12"/>
        <rFont val="仿宋_GB2312"/>
        <charset val="134"/>
      </rPr>
      <t>新建水渠总长度</t>
    </r>
    <r>
      <rPr>
        <sz val="12"/>
        <rFont val="Times New Roman"/>
        <charset val="134"/>
      </rPr>
      <t>500</t>
    </r>
    <r>
      <rPr>
        <sz val="12"/>
        <rFont val="仿宋_GB2312"/>
        <charset val="134"/>
      </rPr>
      <t>米。其中宽</t>
    </r>
    <r>
      <rPr>
        <sz val="12"/>
        <rFont val="Times New Roman"/>
        <charset val="134"/>
      </rPr>
      <t>50</t>
    </r>
    <r>
      <rPr>
        <sz val="12"/>
        <rFont val="仿宋_GB2312"/>
        <charset val="134"/>
      </rPr>
      <t>厘米</t>
    </r>
    <r>
      <rPr>
        <sz val="12"/>
        <rFont val="Times New Roman"/>
        <charset val="134"/>
      </rPr>
      <t>×</t>
    </r>
    <r>
      <rPr>
        <sz val="12"/>
        <rFont val="仿宋_GB2312"/>
        <charset val="134"/>
      </rPr>
      <t>高</t>
    </r>
    <r>
      <rPr>
        <sz val="12"/>
        <rFont val="Times New Roman"/>
        <charset val="134"/>
      </rPr>
      <t>70</t>
    </r>
    <r>
      <rPr>
        <sz val="12"/>
        <rFont val="仿宋_GB2312"/>
        <charset val="134"/>
      </rPr>
      <t>厘米，水渠长度</t>
    </r>
    <r>
      <rPr>
        <sz val="12"/>
        <rFont val="Times New Roman"/>
        <charset val="134"/>
      </rPr>
      <t>250</t>
    </r>
    <r>
      <rPr>
        <sz val="12"/>
        <rFont val="仿宋_GB2312"/>
        <charset val="134"/>
      </rPr>
      <t>米；宽</t>
    </r>
    <r>
      <rPr>
        <sz val="12"/>
        <rFont val="Times New Roman"/>
        <charset val="134"/>
      </rPr>
      <t>40</t>
    </r>
    <r>
      <rPr>
        <sz val="12"/>
        <rFont val="仿宋_GB2312"/>
        <charset val="134"/>
      </rPr>
      <t>厘米</t>
    </r>
    <r>
      <rPr>
        <sz val="12"/>
        <rFont val="Times New Roman"/>
        <charset val="134"/>
      </rPr>
      <t>×</t>
    </r>
    <r>
      <rPr>
        <sz val="12"/>
        <rFont val="仿宋_GB2312"/>
        <charset val="134"/>
      </rPr>
      <t>高</t>
    </r>
    <r>
      <rPr>
        <sz val="12"/>
        <rFont val="Times New Roman"/>
        <charset val="134"/>
      </rPr>
      <t>40</t>
    </r>
    <r>
      <rPr>
        <sz val="12"/>
        <rFont val="仿宋_GB2312"/>
        <charset val="134"/>
      </rPr>
      <t>厘米，水渠长度</t>
    </r>
    <r>
      <rPr>
        <sz val="12"/>
        <rFont val="Times New Roman"/>
        <charset val="134"/>
      </rPr>
      <t>250</t>
    </r>
    <r>
      <rPr>
        <sz val="12"/>
        <rFont val="仿宋_GB2312"/>
        <charset val="134"/>
      </rPr>
      <t>米。</t>
    </r>
  </si>
  <si>
    <r>
      <rPr>
        <sz val="12"/>
        <rFont val="仿宋_GB2312"/>
        <charset val="134"/>
      </rPr>
      <t>融安县长安镇瑶送村瑶送屯农田灌溉项目</t>
    </r>
  </si>
  <si>
    <r>
      <rPr>
        <sz val="12"/>
        <rFont val="仿宋_GB2312"/>
        <charset val="134"/>
      </rPr>
      <t>瑶送村</t>
    </r>
  </si>
  <si>
    <r>
      <rPr>
        <sz val="12"/>
        <rFont val="仿宋_GB2312"/>
        <charset val="134"/>
      </rPr>
      <t>融安县长安镇大乐村隘底屯木洞农田灌溉渠道</t>
    </r>
  </si>
  <si>
    <r>
      <rPr>
        <sz val="12"/>
        <rFont val="仿宋_GB2312"/>
        <charset val="134"/>
      </rPr>
      <t>新建水渠总长度</t>
    </r>
    <r>
      <rPr>
        <sz val="12"/>
        <rFont val="Times New Roman"/>
        <charset val="134"/>
      </rPr>
      <t>1500</t>
    </r>
    <r>
      <rPr>
        <sz val="12"/>
        <rFont val="仿宋_GB2312"/>
        <charset val="134"/>
      </rPr>
      <t>米，其中宽</t>
    </r>
    <r>
      <rPr>
        <sz val="12"/>
        <rFont val="Times New Roman"/>
        <charset val="134"/>
      </rPr>
      <t>50</t>
    </r>
    <r>
      <rPr>
        <sz val="12"/>
        <rFont val="仿宋_GB2312"/>
        <charset val="134"/>
      </rPr>
      <t>厘米</t>
    </r>
    <r>
      <rPr>
        <sz val="12"/>
        <rFont val="Times New Roman"/>
        <charset val="134"/>
      </rPr>
      <t>×</t>
    </r>
    <r>
      <rPr>
        <sz val="12"/>
        <rFont val="仿宋_GB2312"/>
        <charset val="134"/>
      </rPr>
      <t>高</t>
    </r>
    <r>
      <rPr>
        <sz val="12"/>
        <rFont val="Times New Roman"/>
        <charset val="134"/>
      </rPr>
      <t>70</t>
    </r>
    <r>
      <rPr>
        <sz val="12"/>
        <rFont val="仿宋_GB2312"/>
        <charset val="134"/>
      </rPr>
      <t>厘米，水渠长度</t>
    </r>
    <r>
      <rPr>
        <sz val="12"/>
        <rFont val="Times New Roman"/>
        <charset val="134"/>
      </rPr>
      <t>800</t>
    </r>
    <r>
      <rPr>
        <sz val="12"/>
        <rFont val="仿宋_GB2312"/>
        <charset val="134"/>
      </rPr>
      <t>米；宽</t>
    </r>
    <r>
      <rPr>
        <sz val="12"/>
        <rFont val="Times New Roman"/>
        <charset val="134"/>
      </rPr>
      <t>40</t>
    </r>
    <r>
      <rPr>
        <sz val="12"/>
        <rFont val="仿宋_GB2312"/>
        <charset val="134"/>
      </rPr>
      <t>厘米</t>
    </r>
    <r>
      <rPr>
        <sz val="12"/>
        <rFont val="Times New Roman"/>
        <charset val="134"/>
      </rPr>
      <t>×</t>
    </r>
    <r>
      <rPr>
        <sz val="12"/>
        <rFont val="仿宋_GB2312"/>
        <charset val="134"/>
      </rPr>
      <t>高</t>
    </r>
    <r>
      <rPr>
        <sz val="12"/>
        <rFont val="Times New Roman"/>
        <charset val="134"/>
      </rPr>
      <t>40</t>
    </r>
    <r>
      <rPr>
        <sz val="12"/>
        <rFont val="仿宋_GB2312"/>
        <charset val="134"/>
      </rPr>
      <t>厘米，水渠长度</t>
    </r>
    <r>
      <rPr>
        <sz val="12"/>
        <rFont val="Times New Roman"/>
        <charset val="134"/>
      </rPr>
      <t>700</t>
    </r>
    <r>
      <rPr>
        <sz val="12"/>
        <rFont val="仿宋_GB2312"/>
        <charset val="134"/>
      </rPr>
      <t>米，接口修建一座</t>
    </r>
    <r>
      <rPr>
        <sz val="12"/>
        <rFont val="Times New Roman"/>
        <charset val="134"/>
      </rPr>
      <t>23</t>
    </r>
    <r>
      <rPr>
        <sz val="12"/>
        <rFont val="仿宋_GB2312"/>
        <charset val="134"/>
      </rPr>
      <t>米长小塘坝。</t>
    </r>
  </si>
  <si>
    <r>
      <rPr>
        <sz val="12"/>
        <rFont val="仿宋_GB2312"/>
        <charset val="134"/>
      </rPr>
      <t>融安县长安镇大巷村下村屯产业硬化道路项目</t>
    </r>
  </si>
  <si>
    <r>
      <rPr>
        <sz val="12"/>
        <rFont val="仿宋_GB2312"/>
        <charset val="134"/>
      </rPr>
      <t>硬化路长约</t>
    </r>
    <r>
      <rPr>
        <sz val="12"/>
        <rFont val="Times New Roman"/>
        <charset val="134"/>
      </rPr>
      <t>2</t>
    </r>
    <r>
      <rPr>
        <sz val="12"/>
        <rFont val="仿宋_GB2312"/>
        <charset val="134"/>
      </rPr>
      <t>公里，路面宽</t>
    </r>
    <r>
      <rPr>
        <sz val="12"/>
        <rFont val="Times New Roman"/>
        <charset val="134"/>
      </rPr>
      <t>3.5</t>
    </r>
    <r>
      <rPr>
        <sz val="12"/>
        <rFont val="仿宋_GB2312"/>
        <charset val="134"/>
      </rPr>
      <t>米，厚</t>
    </r>
    <r>
      <rPr>
        <sz val="12"/>
        <rFont val="Times New Roman"/>
        <charset val="134"/>
      </rPr>
      <t>18</t>
    </r>
    <r>
      <rPr>
        <sz val="12"/>
        <rFont val="仿宋_GB2312"/>
        <charset val="134"/>
      </rPr>
      <t>厘米，压实砂石基层厚</t>
    </r>
    <r>
      <rPr>
        <sz val="12"/>
        <rFont val="Times New Roman"/>
        <charset val="134"/>
      </rPr>
      <t>15</t>
    </r>
    <r>
      <rPr>
        <sz val="12"/>
        <rFont val="仿宋_GB2312"/>
        <charset val="134"/>
      </rPr>
      <t>厘米；两边培路肩宽各</t>
    </r>
    <r>
      <rPr>
        <sz val="12"/>
        <rFont val="Times New Roman"/>
        <charset val="134"/>
      </rPr>
      <t>0.5</t>
    </r>
    <r>
      <rPr>
        <sz val="12"/>
        <rFont val="仿宋_GB2312"/>
        <charset val="134"/>
      </rPr>
      <t>米；合理设置涵洞、边沟、错车道等。</t>
    </r>
  </si>
  <si>
    <r>
      <rPr>
        <sz val="12"/>
        <rFont val="仿宋_GB2312"/>
        <charset val="134"/>
      </rPr>
      <t>融安县长安镇珠玉村石龙屯级产业路硬化</t>
    </r>
  </si>
  <si>
    <r>
      <rPr>
        <sz val="12"/>
        <rFont val="仿宋_GB2312"/>
        <charset val="134"/>
      </rPr>
      <t>硬化路长约</t>
    </r>
    <r>
      <rPr>
        <sz val="12"/>
        <rFont val="Times New Roman"/>
        <charset val="134"/>
      </rPr>
      <t>1</t>
    </r>
    <r>
      <rPr>
        <sz val="12"/>
        <rFont val="仿宋_GB2312"/>
        <charset val="134"/>
      </rPr>
      <t>公里，路面宽</t>
    </r>
    <r>
      <rPr>
        <sz val="12"/>
        <rFont val="Times New Roman"/>
        <charset val="134"/>
      </rPr>
      <t>3.5</t>
    </r>
    <r>
      <rPr>
        <sz val="12"/>
        <rFont val="仿宋_GB2312"/>
        <charset val="134"/>
      </rPr>
      <t>米，厚</t>
    </r>
    <r>
      <rPr>
        <sz val="12"/>
        <rFont val="Times New Roman"/>
        <charset val="134"/>
      </rPr>
      <t>18</t>
    </r>
    <r>
      <rPr>
        <sz val="12"/>
        <rFont val="仿宋_GB2312"/>
        <charset val="134"/>
      </rPr>
      <t>厘米，压实砂石基层厚</t>
    </r>
    <r>
      <rPr>
        <sz val="12"/>
        <rFont val="Times New Roman"/>
        <charset val="134"/>
      </rPr>
      <t>15</t>
    </r>
    <r>
      <rPr>
        <sz val="12"/>
        <rFont val="仿宋_GB2312"/>
        <charset val="134"/>
      </rPr>
      <t>厘米，两边培路肩宽各</t>
    </r>
    <r>
      <rPr>
        <sz val="12"/>
        <rFont val="Times New Roman"/>
        <charset val="134"/>
      </rPr>
      <t>0.5</t>
    </r>
    <r>
      <rPr>
        <sz val="12"/>
        <rFont val="仿宋_GB2312"/>
        <charset val="134"/>
      </rPr>
      <t>米，合理设置涵洞、边沟、错车道等。</t>
    </r>
  </si>
  <si>
    <r>
      <rPr>
        <sz val="12"/>
        <rFont val="仿宋_GB2312"/>
        <charset val="134"/>
      </rPr>
      <t>板榄镇人民政府</t>
    </r>
  </si>
  <si>
    <r>
      <rPr>
        <sz val="12"/>
        <rFont val="仿宋_GB2312"/>
        <charset val="134"/>
      </rPr>
      <t>融安县板榄镇沙江村朝马屯金桔产业道路硬化建设项目</t>
    </r>
  </si>
  <si>
    <r>
      <rPr>
        <sz val="12"/>
        <rFont val="仿宋_GB2312"/>
        <charset val="134"/>
      </rPr>
      <t>沙江村</t>
    </r>
  </si>
  <si>
    <r>
      <rPr>
        <sz val="12"/>
        <rFont val="仿宋_GB2312"/>
        <charset val="134"/>
      </rPr>
      <t>新建硬化道路长</t>
    </r>
    <r>
      <rPr>
        <sz val="12"/>
        <rFont val="Times New Roman"/>
        <charset val="134"/>
      </rPr>
      <t>660</t>
    </r>
    <r>
      <rPr>
        <sz val="12"/>
        <rFont val="仿宋_GB2312"/>
        <charset val="134"/>
      </rPr>
      <t>米，路基宽</t>
    </r>
    <r>
      <rPr>
        <sz val="12"/>
        <rFont val="Times New Roman"/>
        <charset val="134"/>
      </rPr>
      <t>4.5</t>
    </r>
    <r>
      <rPr>
        <sz val="12"/>
        <rFont val="仿宋_GB2312"/>
        <charset val="134"/>
      </rPr>
      <t>米，路面宽</t>
    </r>
    <r>
      <rPr>
        <sz val="12"/>
        <rFont val="Times New Roman"/>
        <charset val="134"/>
      </rPr>
      <t>3.5</t>
    </r>
    <r>
      <rPr>
        <sz val="12"/>
        <rFont val="仿宋_GB2312"/>
        <charset val="134"/>
      </rPr>
      <t>米，路面结构层为（</t>
    </r>
    <r>
      <rPr>
        <sz val="12"/>
        <rFont val="Times New Roman"/>
        <charset val="134"/>
      </rPr>
      <t>20</t>
    </r>
    <r>
      <rPr>
        <sz val="12"/>
        <rFont val="仿宋_GB2312"/>
        <charset val="134"/>
      </rPr>
      <t>厘米厚</t>
    </r>
    <r>
      <rPr>
        <sz val="12"/>
        <rFont val="Times New Roman"/>
        <charset val="134"/>
      </rPr>
      <t>C25</t>
    </r>
    <r>
      <rPr>
        <sz val="12"/>
        <rFont val="仿宋_GB2312"/>
        <charset val="134"/>
      </rPr>
      <t>砼</t>
    </r>
    <r>
      <rPr>
        <sz val="12"/>
        <rFont val="Times New Roman"/>
        <charset val="134"/>
      </rPr>
      <t>+15</t>
    </r>
    <r>
      <rPr>
        <sz val="12"/>
        <rFont val="仿宋_GB2312"/>
        <charset val="134"/>
      </rPr>
      <t>厘米厚级配碎石基层），新建</t>
    </r>
    <r>
      <rPr>
        <sz val="12"/>
        <rFont val="Times New Roman"/>
        <charset val="134"/>
      </rPr>
      <t>C20</t>
    </r>
    <r>
      <rPr>
        <sz val="12"/>
        <rFont val="仿宋_GB2312"/>
        <charset val="134"/>
      </rPr>
      <t>片石砼挡墙长</t>
    </r>
    <r>
      <rPr>
        <sz val="12"/>
        <rFont val="Times New Roman"/>
        <charset val="134"/>
      </rPr>
      <t>60</t>
    </r>
    <r>
      <rPr>
        <sz val="12"/>
        <rFont val="仿宋_GB2312"/>
        <charset val="134"/>
      </rPr>
      <t>米，挡墙高度为</t>
    </r>
    <r>
      <rPr>
        <sz val="12"/>
        <rFont val="Times New Roman"/>
        <charset val="134"/>
      </rPr>
      <t>2.0</t>
    </r>
    <r>
      <rPr>
        <sz val="12"/>
        <rFont val="仿宋_GB2312"/>
        <charset val="134"/>
      </rPr>
      <t>米，新建</t>
    </r>
    <r>
      <rPr>
        <sz val="12"/>
        <rFont val="Times New Roman"/>
        <charset val="134"/>
      </rPr>
      <t>2-4.0×1.5</t>
    </r>
    <r>
      <rPr>
        <sz val="12"/>
        <rFont val="仿宋_GB2312"/>
        <charset val="134"/>
      </rPr>
      <t>米盖板涵一道，新建圆管涵</t>
    </r>
    <r>
      <rPr>
        <sz val="12"/>
        <rFont val="Times New Roman"/>
        <charset val="134"/>
      </rPr>
      <t>3</t>
    </r>
    <r>
      <rPr>
        <sz val="12"/>
        <rFont val="仿宋_GB2312"/>
        <charset val="134"/>
      </rPr>
      <t>道。</t>
    </r>
  </si>
  <si>
    <r>
      <rPr>
        <sz val="12"/>
        <rFont val="仿宋_GB2312"/>
        <charset val="134"/>
      </rPr>
      <t>雅瑶乡人民政府</t>
    </r>
  </si>
  <si>
    <r>
      <rPr>
        <sz val="12"/>
        <rFont val="仿宋_GB2312"/>
        <charset val="134"/>
      </rPr>
      <t>融安县雅瑶乡雅瑶村水沟脚金桔产业基地项目</t>
    </r>
  </si>
  <si>
    <r>
      <rPr>
        <sz val="12"/>
        <rFont val="仿宋_GB2312"/>
        <charset val="134"/>
      </rPr>
      <t>雅瑶村</t>
    </r>
  </si>
  <si>
    <r>
      <rPr>
        <sz val="12"/>
        <rFont val="仿宋_GB2312"/>
        <charset val="134"/>
      </rPr>
      <t>产业硬化路长</t>
    </r>
    <r>
      <rPr>
        <sz val="12"/>
        <rFont val="Times New Roman"/>
        <charset val="134"/>
      </rPr>
      <t>1</t>
    </r>
    <r>
      <rPr>
        <sz val="12"/>
        <rFont val="仿宋_GB2312"/>
        <charset val="134"/>
      </rPr>
      <t>公里，路面宽</t>
    </r>
    <r>
      <rPr>
        <sz val="12"/>
        <rFont val="Times New Roman"/>
        <charset val="134"/>
      </rPr>
      <t>3.5</t>
    </r>
    <r>
      <rPr>
        <sz val="12"/>
        <rFont val="仿宋_GB2312"/>
        <charset val="134"/>
      </rPr>
      <t>米，厚</t>
    </r>
    <r>
      <rPr>
        <sz val="12"/>
        <rFont val="Times New Roman"/>
        <charset val="134"/>
      </rPr>
      <t>15</t>
    </r>
    <r>
      <rPr>
        <sz val="12"/>
        <rFont val="仿宋_GB2312"/>
        <charset val="134"/>
      </rPr>
      <t>厘米，压实砂石基层厚</t>
    </r>
    <r>
      <rPr>
        <sz val="12"/>
        <rFont val="Times New Roman"/>
        <charset val="134"/>
      </rPr>
      <t>10</t>
    </r>
    <r>
      <rPr>
        <sz val="12"/>
        <rFont val="仿宋_GB2312"/>
        <charset val="134"/>
      </rPr>
      <t>厘米；两边培路肩宽各</t>
    </r>
    <r>
      <rPr>
        <sz val="12"/>
        <rFont val="Times New Roman"/>
        <charset val="134"/>
      </rPr>
      <t>0.5</t>
    </r>
    <r>
      <rPr>
        <sz val="12"/>
        <rFont val="仿宋_GB2312"/>
        <charset val="134"/>
      </rPr>
      <t>米；合理设置涵管、边沟、错车道等</t>
    </r>
  </si>
  <si>
    <r>
      <rPr>
        <sz val="12"/>
        <rFont val="仿宋_GB2312"/>
        <charset val="134"/>
      </rPr>
      <t>融安县雅瑶乡福田村龙勉屯至石果屯金桔产业基地项目</t>
    </r>
  </si>
  <si>
    <r>
      <rPr>
        <sz val="12"/>
        <rFont val="仿宋_GB2312"/>
        <charset val="134"/>
      </rPr>
      <t>福田村</t>
    </r>
  </si>
  <si>
    <r>
      <rPr>
        <sz val="12"/>
        <rFont val="仿宋_GB2312"/>
        <charset val="134"/>
      </rPr>
      <t>金桔产业路硬化路长</t>
    </r>
    <r>
      <rPr>
        <sz val="12"/>
        <rFont val="Times New Roman"/>
        <charset val="134"/>
      </rPr>
      <t>1500</t>
    </r>
    <r>
      <rPr>
        <sz val="12"/>
        <rFont val="仿宋_GB2312"/>
        <charset val="134"/>
      </rPr>
      <t>米，路面宽</t>
    </r>
    <r>
      <rPr>
        <sz val="12"/>
        <rFont val="Times New Roman"/>
        <charset val="134"/>
      </rPr>
      <t>3.5</t>
    </r>
    <r>
      <rPr>
        <sz val="12"/>
        <rFont val="仿宋_GB2312"/>
        <charset val="134"/>
      </rPr>
      <t>米，厚</t>
    </r>
    <r>
      <rPr>
        <sz val="12"/>
        <rFont val="Times New Roman"/>
        <charset val="134"/>
      </rPr>
      <t>0.18</t>
    </r>
    <r>
      <rPr>
        <sz val="12"/>
        <rFont val="仿宋_GB2312"/>
        <charset val="134"/>
      </rPr>
      <t>米；附属配套设施等</t>
    </r>
  </si>
  <si>
    <r>
      <rPr>
        <sz val="12"/>
        <rFont val="仿宋_GB2312"/>
        <charset val="134"/>
      </rPr>
      <t>融安县雅瑶乡黄金村桥头一屯农田排灌水渠建设项目</t>
    </r>
  </si>
  <si>
    <r>
      <rPr>
        <sz val="12"/>
        <rFont val="仿宋_GB2312"/>
        <charset val="134"/>
      </rPr>
      <t>黄金村</t>
    </r>
  </si>
  <si>
    <r>
      <rPr>
        <sz val="12"/>
        <rFont val="仿宋_GB2312"/>
        <charset val="134"/>
      </rPr>
      <t>修建三面光灌溉渠道</t>
    </r>
    <r>
      <rPr>
        <sz val="12"/>
        <rFont val="Times New Roman"/>
        <charset val="134"/>
      </rPr>
      <t>500</t>
    </r>
    <r>
      <rPr>
        <sz val="12"/>
        <rFont val="仿宋_GB2312"/>
        <charset val="134"/>
      </rPr>
      <t>米，宽</t>
    </r>
    <r>
      <rPr>
        <sz val="12"/>
        <rFont val="Times New Roman"/>
        <charset val="134"/>
      </rPr>
      <t>0.75</t>
    </r>
    <r>
      <rPr>
        <sz val="12"/>
        <rFont val="仿宋_GB2312"/>
        <charset val="134"/>
      </rPr>
      <t>米，高</t>
    </r>
    <r>
      <rPr>
        <sz val="12"/>
        <rFont val="Times New Roman"/>
        <charset val="134"/>
      </rPr>
      <t>0.3</t>
    </r>
    <r>
      <rPr>
        <sz val="12"/>
        <rFont val="仿宋_GB2312"/>
        <charset val="134"/>
      </rPr>
      <t>米。</t>
    </r>
  </si>
  <si>
    <r>
      <rPr>
        <sz val="12"/>
        <rFont val="仿宋_GB2312"/>
        <charset val="134"/>
      </rPr>
      <t>融安县雅瑶乡苏田村下南山屯刘家厂金桔产业路</t>
    </r>
  </si>
  <si>
    <r>
      <rPr>
        <sz val="12"/>
        <rFont val="仿宋_GB2312"/>
        <charset val="134"/>
      </rPr>
      <t>苏田村</t>
    </r>
  </si>
  <si>
    <r>
      <rPr>
        <sz val="12"/>
        <rFont val="仿宋_GB2312"/>
        <charset val="134"/>
      </rPr>
      <t>新建产业砂石路约</t>
    </r>
    <r>
      <rPr>
        <sz val="12"/>
        <rFont val="Times New Roman"/>
        <charset val="134"/>
      </rPr>
      <t>2</t>
    </r>
    <r>
      <rPr>
        <sz val="12"/>
        <rFont val="仿宋_GB2312"/>
        <charset val="134"/>
      </rPr>
      <t>公里，宽</t>
    </r>
    <r>
      <rPr>
        <sz val="12"/>
        <rFont val="Times New Roman"/>
        <charset val="134"/>
      </rPr>
      <t>4.5</t>
    </r>
    <r>
      <rPr>
        <sz val="12"/>
        <rFont val="仿宋_GB2312"/>
        <charset val="134"/>
      </rPr>
      <t>米，合理设置涵管、边沟、错车道等</t>
    </r>
  </si>
  <si>
    <r>
      <rPr>
        <sz val="12"/>
        <rFont val="仿宋_GB2312"/>
        <charset val="134"/>
      </rPr>
      <t>融安县雅瑶乡大琴村大沙屯农田灌溉渠道维修项目</t>
    </r>
  </si>
  <si>
    <r>
      <rPr>
        <sz val="12"/>
        <rFont val="仿宋_GB2312"/>
        <charset val="134"/>
      </rPr>
      <t>大琴村</t>
    </r>
  </si>
  <si>
    <r>
      <rPr>
        <sz val="12"/>
        <rFont val="仿宋_GB2312"/>
        <charset val="134"/>
      </rPr>
      <t>修建三面光灌溉渠道，长</t>
    </r>
    <r>
      <rPr>
        <sz val="12"/>
        <rFont val="Times New Roman"/>
        <charset val="134"/>
      </rPr>
      <t>500</t>
    </r>
    <r>
      <rPr>
        <sz val="12"/>
        <rFont val="仿宋_GB2312"/>
        <charset val="134"/>
      </rPr>
      <t>米，宽</t>
    </r>
    <r>
      <rPr>
        <sz val="12"/>
        <rFont val="Times New Roman"/>
        <charset val="134"/>
      </rPr>
      <t>0.75</t>
    </r>
    <r>
      <rPr>
        <sz val="12"/>
        <rFont val="仿宋_GB2312"/>
        <charset val="134"/>
      </rPr>
      <t>米，高</t>
    </r>
    <r>
      <rPr>
        <sz val="12"/>
        <rFont val="Times New Roman"/>
        <charset val="134"/>
      </rPr>
      <t>0.3</t>
    </r>
    <r>
      <rPr>
        <sz val="12"/>
        <rFont val="仿宋_GB2312"/>
        <charset val="134"/>
      </rPr>
      <t>米。</t>
    </r>
  </si>
  <si>
    <r>
      <rPr>
        <sz val="12"/>
        <rFont val="仿宋_GB2312"/>
        <charset val="134"/>
      </rPr>
      <t>融安县雅瑶乡章口村二屯至平利屯小水渠</t>
    </r>
  </si>
  <si>
    <r>
      <rPr>
        <sz val="12"/>
        <rFont val="仿宋_GB2312"/>
        <charset val="134"/>
      </rPr>
      <t>章口村</t>
    </r>
  </si>
  <si>
    <r>
      <rPr>
        <sz val="12"/>
        <rFont val="仿宋_GB2312"/>
        <charset val="134"/>
      </rPr>
      <t>新建灌溉水渠，长</t>
    </r>
    <r>
      <rPr>
        <sz val="12"/>
        <rFont val="Times New Roman"/>
        <charset val="134"/>
      </rPr>
      <t>1500</t>
    </r>
    <r>
      <rPr>
        <sz val="12"/>
        <rFont val="仿宋_GB2312"/>
        <charset val="134"/>
      </rPr>
      <t>米，宽</t>
    </r>
    <r>
      <rPr>
        <sz val="12"/>
        <rFont val="Times New Roman"/>
        <charset val="134"/>
      </rPr>
      <t>0.75</t>
    </r>
    <r>
      <rPr>
        <sz val="12"/>
        <rFont val="仿宋_GB2312"/>
        <charset val="134"/>
      </rPr>
      <t>米，高</t>
    </r>
    <r>
      <rPr>
        <sz val="12"/>
        <rFont val="Times New Roman"/>
        <charset val="134"/>
      </rPr>
      <t>0.3</t>
    </r>
    <r>
      <rPr>
        <sz val="12"/>
        <rFont val="仿宋_GB2312"/>
        <charset val="134"/>
      </rPr>
      <t>米。</t>
    </r>
  </si>
  <si>
    <r>
      <rPr>
        <sz val="12"/>
        <rFont val="仿宋_GB2312"/>
        <charset val="134"/>
      </rPr>
      <t>融安县雅瑶乡大琴村大琴一屯傅家金桔产业园建设工程</t>
    </r>
  </si>
  <si>
    <r>
      <rPr>
        <sz val="12"/>
        <rFont val="仿宋_GB2312"/>
        <charset val="134"/>
      </rPr>
      <t>新建硬化路长</t>
    </r>
    <r>
      <rPr>
        <sz val="12"/>
        <rFont val="Times New Roman"/>
        <charset val="134"/>
      </rPr>
      <t>1.5</t>
    </r>
    <r>
      <rPr>
        <sz val="12"/>
        <rFont val="仿宋_GB2312"/>
        <charset val="134"/>
      </rPr>
      <t>公里，路面宽</t>
    </r>
    <r>
      <rPr>
        <sz val="12"/>
        <rFont val="Times New Roman"/>
        <charset val="134"/>
      </rPr>
      <t>3.5</t>
    </r>
    <r>
      <rPr>
        <sz val="12"/>
        <rFont val="仿宋_GB2312"/>
        <charset val="134"/>
      </rPr>
      <t>米，厚</t>
    </r>
    <r>
      <rPr>
        <sz val="12"/>
        <rFont val="Times New Roman"/>
        <charset val="134"/>
      </rPr>
      <t>18</t>
    </r>
    <r>
      <rPr>
        <sz val="12"/>
        <rFont val="仿宋_GB2312"/>
        <charset val="134"/>
      </rPr>
      <t>厘米，压实砂石基层厚</t>
    </r>
    <r>
      <rPr>
        <sz val="12"/>
        <rFont val="Times New Roman"/>
        <charset val="134"/>
      </rPr>
      <t>10</t>
    </r>
    <r>
      <rPr>
        <sz val="12"/>
        <rFont val="仿宋_GB2312"/>
        <charset val="134"/>
      </rPr>
      <t>厘米；两边培路肩宽各</t>
    </r>
    <r>
      <rPr>
        <sz val="12"/>
        <rFont val="Times New Roman"/>
        <charset val="134"/>
      </rPr>
      <t>0.5</t>
    </r>
    <r>
      <rPr>
        <sz val="12"/>
        <rFont val="仿宋_GB2312"/>
        <charset val="134"/>
      </rPr>
      <t>米；合理设置涵管、边沟、错车道等。</t>
    </r>
  </si>
  <si>
    <r>
      <rPr>
        <sz val="12"/>
        <rFont val="仿宋_GB2312"/>
        <charset val="134"/>
      </rPr>
      <t>融安县雅瑶乡冠带村永坪金桔产业园</t>
    </r>
  </si>
  <si>
    <r>
      <rPr>
        <sz val="12"/>
        <rFont val="仿宋_GB2312"/>
        <charset val="134"/>
      </rPr>
      <t>冠带村</t>
    </r>
  </si>
  <si>
    <r>
      <rPr>
        <sz val="12"/>
        <rFont val="仿宋_GB2312"/>
        <charset val="134"/>
      </rPr>
      <t>新建产业硬化路约长</t>
    </r>
    <r>
      <rPr>
        <sz val="12"/>
        <rFont val="Times New Roman"/>
        <charset val="134"/>
      </rPr>
      <t>500</t>
    </r>
    <r>
      <rPr>
        <sz val="12"/>
        <rFont val="仿宋_GB2312"/>
        <charset val="134"/>
      </rPr>
      <t>米，路面宽</t>
    </r>
    <r>
      <rPr>
        <sz val="12"/>
        <rFont val="Times New Roman"/>
        <charset val="134"/>
      </rPr>
      <t>3.5</t>
    </r>
    <r>
      <rPr>
        <sz val="12"/>
        <rFont val="仿宋_GB2312"/>
        <charset val="134"/>
      </rPr>
      <t>米，厚</t>
    </r>
    <r>
      <rPr>
        <sz val="12"/>
        <rFont val="Times New Roman"/>
        <charset val="134"/>
      </rPr>
      <t>18</t>
    </r>
    <r>
      <rPr>
        <sz val="12"/>
        <rFont val="仿宋_GB2312"/>
        <charset val="134"/>
      </rPr>
      <t>厘米，及其附属配套设施等。</t>
    </r>
  </si>
  <si>
    <r>
      <rPr>
        <sz val="12"/>
        <rFont val="仿宋_GB2312"/>
        <charset val="134"/>
      </rPr>
      <t>融安县雅瑶乡福田村麻朝金桔产业基地项目</t>
    </r>
  </si>
  <si>
    <r>
      <rPr>
        <sz val="12"/>
        <rFont val="仿宋_GB2312"/>
        <charset val="134"/>
      </rPr>
      <t>金桔、柑橘产业路硬化路长</t>
    </r>
    <r>
      <rPr>
        <sz val="12"/>
        <rFont val="Times New Roman"/>
        <charset val="134"/>
      </rPr>
      <t>1800</t>
    </r>
    <r>
      <rPr>
        <sz val="12"/>
        <rFont val="仿宋_GB2312"/>
        <charset val="134"/>
      </rPr>
      <t>米，路面宽</t>
    </r>
    <r>
      <rPr>
        <sz val="12"/>
        <rFont val="Times New Roman"/>
        <charset val="134"/>
      </rPr>
      <t>3.5</t>
    </r>
    <r>
      <rPr>
        <sz val="12"/>
        <rFont val="仿宋_GB2312"/>
        <charset val="134"/>
      </rPr>
      <t>米，厚</t>
    </r>
    <r>
      <rPr>
        <sz val="12"/>
        <rFont val="Times New Roman"/>
        <charset val="134"/>
      </rPr>
      <t>0.18</t>
    </r>
    <r>
      <rPr>
        <sz val="12"/>
        <rFont val="仿宋_GB2312"/>
        <charset val="134"/>
      </rPr>
      <t>米；盖板涵</t>
    </r>
    <r>
      <rPr>
        <sz val="12"/>
        <rFont val="Times New Roman"/>
        <charset val="134"/>
      </rPr>
      <t>1</t>
    </r>
    <r>
      <rPr>
        <sz val="12"/>
        <rFont val="仿宋_GB2312"/>
        <charset val="134"/>
      </rPr>
      <t>座、涵管</t>
    </r>
    <r>
      <rPr>
        <sz val="12"/>
        <rFont val="Times New Roman"/>
        <charset val="134"/>
      </rPr>
      <t>3</t>
    </r>
    <r>
      <rPr>
        <sz val="12"/>
        <rFont val="仿宋_GB2312"/>
        <charset val="134"/>
      </rPr>
      <t>个等附属配套设施。</t>
    </r>
  </si>
  <si>
    <r>
      <rPr>
        <sz val="12"/>
        <rFont val="仿宋_GB2312"/>
        <charset val="134"/>
      </rPr>
      <t>融安县雅瑶乡章口村章口一屯晒坪背金桔产业园</t>
    </r>
  </si>
  <si>
    <r>
      <rPr>
        <sz val="12"/>
        <rFont val="仿宋_GB2312"/>
        <charset val="134"/>
      </rPr>
      <t>新建产业硬化路长</t>
    </r>
    <r>
      <rPr>
        <sz val="12"/>
        <rFont val="Times New Roman"/>
        <charset val="134"/>
      </rPr>
      <t>1500</t>
    </r>
    <r>
      <rPr>
        <sz val="12"/>
        <rFont val="仿宋_GB2312"/>
        <charset val="134"/>
      </rPr>
      <t>米，路面宽</t>
    </r>
    <r>
      <rPr>
        <sz val="12"/>
        <rFont val="Times New Roman"/>
        <charset val="134"/>
      </rPr>
      <t>3.5</t>
    </r>
    <r>
      <rPr>
        <sz val="12"/>
        <rFont val="仿宋_GB2312"/>
        <charset val="134"/>
      </rPr>
      <t>米，厚</t>
    </r>
    <r>
      <rPr>
        <sz val="12"/>
        <rFont val="Times New Roman"/>
        <charset val="134"/>
      </rPr>
      <t>0.18</t>
    </r>
    <r>
      <rPr>
        <sz val="12"/>
        <rFont val="仿宋_GB2312"/>
        <charset val="134"/>
      </rPr>
      <t>米；盖板涵</t>
    </r>
    <r>
      <rPr>
        <sz val="12"/>
        <rFont val="Times New Roman"/>
        <charset val="134"/>
      </rPr>
      <t>1</t>
    </r>
    <r>
      <rPr>
        <sz val="12"/>
        <rFont val="仿宋_GB2312"/>
        <charset val="134"/>
      </rPr>
      <t>座、涵管</t>
    </r>
    <r>
      <rPr>
        <sz val="12"/>
        <rFont val="Times New Roman"/>
        <charset val="134"/>
      </rPr>
      <t>3</t>
    </r>
    <r>
      <rPr>
        <sz val="12"/>
        <rFont val="仿宋_GB2312"/>
        <charset val="134"/>
      </rPr>
      <t>个等附属配套设施。</t>
    </r>
  </si>
  <si>
    <r>
      <rPr>
        <sz val="12"/>
        <rFont val="仿宋_GB2312"/>
        <charset val="134"/>
      </rPr>
      <t>融安县雅瑶乡大琴村鸟龙五屯庙门口金桔产业园建设工程</t>
    </r>
  </si>
  <si>
    <r>
      <rPr>
        <sz val="12"/>
        <rFont val="仿宋_GB2312"/>
        <charset val="134"/>
      </rPr>
      <t>新建硬化路长</t>
    </r>
    <r>
      <rPr>
        <sz val="12"/>
        <rFont val="Times New Roman"/>
        <charset val="134"/>
      </rPr>
      <t>1.2</t>
    </r>
    <r>
      <rPr>
        <sz val="12"/>
        <rFont val="仿宋_GB2312"/>
        <charset val="134"/>
      </rPr>
      <t>公里，路面宽</t>
    </r>
    <r>
      <rPr>
        <sz val="12"/>
        <rFont val="Times New Roman"/>
        <charset val="134"/>
      </rPr>
      <t>3.5</t>
    </r>
    <r>
      <rPr>
        <sz val="12"/>
        <rFont val="仿宋_GB2312"/>
        <charset val="134"/>
      </rPr>
      <t>米，厚</t>
    </r>
    <r>
      <rPr>
        <sz val="12"/>
        <rFont val="Times New Roman"/>
        <charset val="134"/>
      </rPr>
      <t>18</t>
    </r>
    <r>
      <rPr>
        <sz val="12"/>
        <rFont val="仿宋_GB2312"/>
        <charset val="134"/>
      </rPr>
      <t>厘米，压实砂石基层厚</t>
    </r>
    <r>
      <rPr>
        <sz val="12"/>
        <rFont val="Times New Roman"/>
        <charset val="134"/>
      </rPr>
      <t>10</t>
    </r>
    <r>
      <rPr>
        <sz val="12"/>
        <rFont val="仿宋_GB2312"/>
        <charset val="134"/>
      </rPr>
      <t>厘米；两边培路肩宽各</t>
    </r>
    <r>
      <rPr>
        <sz val="12"/>
        <rFont val="Times New Roman"/>
        <charset val="134"/>
      </rPr>
      <t>0.5</t>
    </r>
    <r>
      <rPr>
        <sz val="12"/>
        <rFont val="仿宋_GB2312"/>
        <charset val="134"/>
      </rPr>
      <t>米；合理设置涵管、边沟、错车道等。</t>
    </r>
  </si>
  <si>
    <r>
      <rPr>
        <sz val="12"/>
        <rFont val="仿宋_GB2312"/>
        <charset val="134"/>
      </rPr>
      <t>大将镇人民政府</t>
    </r>
  </si>
  <si>
    <r>
      <rPr>
        <sz val="12"/>
        <rFont val="仿宋_GB2312"/>
        <charset val="134"/>
      </rPr>
      <t>融安县大将镇金桔产业乡村振兴示范点建设</t>
    </r>
  </si>
  <si>
    <r>
      <rPr>
        <sz val="12"/>
        <rFont val="仿宋_GB2312"/>
        <charset val="134"/>
      </rPr>
      <t>大将社区</t>
    </r>
  </si>
  <si>
    <r>
      <rPr>
        <sz val="12"/>
        <rFont val="Times New Roman"/>
        <charset val="134"/>
      </rPr>
      <t>1.</t>
    </r>
    <r>
      <rPr>
        <sz val="12"/>
        <rFont val="仿宋_GB2312"/>
        <charset val="134"/>
      </rPr>
      <t>金桔产业核心配套。</t>
    </r>
    <r>
      <rPr>
        <sz val="12"/>
        <rFont val="Times New Roman"/>
        <charset val="134"/>
      </rPr>
      <t xml:space="preserve">
2.</t>
    </r>
    <r>
      <rPr>
        <sz val="12"/>
        <rFont val="仿宋_GB2312"/>
        <charset val="134"/>
      </rPr>
      <t>基础设施配套，如路灯，排水，道路等。</t>
    </r>
    <r>
      <rPr>
        <sz val="12"/>
        <rFont val="Times New Roman"/>
        <charset val="134"/>
      </rPr>
      <t xml:space="preserve">
3.</t>
    </r>
    <r>
      <rPr>
        <sz val="12"/>
        <rFont val="仿宋_GB2312"/>
        <charset val="134"/>
      </rPr>
      <t>以及其他必要的配套附属设施。</t>
    </r>
  </si>
  <si>
    <r>
      <rPr>
        <sz val="12"/>
        <rFont val="仿宋_GB2312"/>
        <charset val="134"/>
      </rPr>
      <t>融安县大将镇保安村泗相屯金桔产业基地道路建设项目</t>
    </r>
  </si>
  <si>
    <r>
      <rPr>
        <sz val="12"/>
        <rFont val="仿宋_GB2312"/>
        <charset val="134"/>
      </rPr>
      <t>保安村</t>
    </r>
  </si>
  <si>
    <r>
      <rPr>
        <sz val="12"/>
        <rFont val="仿宋_GB2312"/>
        <charset val="134"/>
      </rPr>
      <t>新建产业硬化路长</t>
    </r>
    <r>
      <rPr>
        <sz val="12"/>
        <rFont val="Times New Roman"/>
        <charset val="134"/>
      </rPr>
      <t>600</t>
    </r>
    <r>
      <rPr>
        <sz val="12"/>
        <rFont val="仿宋_GB2312"/>
        <charset val="134"/>
      </rPr>
      <t>米，宽</t>
    </r>
    <r>
      <rPr>
        <sz val="12"/>
        <rFont val="Times New Roman"/>
        <charset val="134"/>
      </rPr>
      <t>3.5</t>
    </r>
    <r>
      <rPr>
        <sz val="12"/>
        <rFont val="仿宋_GB2312"/>
        <charset val="134"/>
      </rPr>
      <t>米，厚</t>
    </r>
    <r>
      <rPr>
        <sz val="12"/>
        <rFont val="Times New Roman"/>
        <charset val="134"/>
      </rPr>
      <t>0.18</t>
    </r>
    <r>
      <rPr>
        <sz val="12"/>
        <rFont val="仿宋_GB2312"/>
        <charset val="134"/>
      </rPr>
      <t>米，及配套附属设施。</t>
    </r>
  </si>
  <si>
    <r>
      <rPr>
        <sz val="12"/>
        <rFont val="仿宋_GB2312"/>
        <charset val="134"/>
      </rPr>
      <t>融安县大将镇东潭村大力屯至麻石屯金桔产业基地道路硬化项目</t>
    </r>
  </si>
  <si>
    <r>
      <rPr>
        <sz val="12"/>
        <rFont val="仿宋_GB2312"/>
        <charset val="134"/>
      </rPr>
      <t>东潭村</t>
    </r>
  </si>
  <si>
    <r>
      <rPr>
        <sz val="12"/>
        <rFont val="仿宋_GB2312"/>
        <charset val="134"/>
      </rPr>
      <t>新建产业硬化路长约</t>
    </r>
    <r>
      <rPr>
        <sz val="12"/>
        <rFont val="Times New Roman"/>
        <charset val="134"/>
      </rPr>
      <t>1.5</t>
    </r>
    <r>
      <rPr>
        <sz val="12"/>
        <rFont val="仿宋_GB2312"/>
        <charset val="134"/>
      </rPr>
      <t>公里，宽</t>
    </r>
    <r>
      <rPr>
        <sz val="12"/>
        <rFont val="Times New Roman"/>
        <charset val="134"/>
      </rPr>
      <t>3.5</t>
    </r>
    <r>
      <rPr>
        <sz val="12"/>
        <rFont val="仿宋_GB2312"/>
        <charset val="134"/>
      </rPr>
      <t>米，厚</t>
    </r>
    <r>
      <rPr>
        <sz val="12"/>
        <rFont val="Times New Roman"/>
        <charset val="134"/>
      </rPr>
      <t>18</t>
    </r>
    <r>
      <rPr>
        <sz val="12"/>
        <rFont val="仿宋_GB2312"/>
        <charset val="134"/>
      </rPr>
      <t>厘米，压实砂石基层厚</t>
    </r>
    <r>
      <rPr>
        <sz val="12"/>
        <rFont val="Times New Roman"/>
        <charset val="134"/>
      </rPr>
      <t>15</t>
    </r>
    <r>
      <rPr>
        <sz val="12"/>
        <rFont val="仿宋_GB2312"/>
        <charset val="134"/>
      </rPr>
      <t>厘米，两边培路肩宽各</t>
    </r>
    <r>
      <rPr>
        <sz val="12"/>
        <rFont val="Times New Roman"/>
        <charset val="134"/>
      </rPr>
      <t>0.3</t>
    </r>
    <r>
      <rPr>
        <sz val="12"/>
        <rFont val="仿宋_GB2312"/>
        <charset val="134"/>
      </rPr>
      <t>米，合理设置涵洞、边沟、错车道等。</t>
    </r>
  </si>
  <si>
    <r>
      <rPr>
        <sz val="12"/>
        <rFont val="仿宋_GB2312"/>
        <charset val="134"/>
      </rPr>
      <t>融安县大将镇太江村乌岭屯金桔产业基地道路建设项目</t>
    </r>
  </si>
  <si>
    <r>
      <rPr>
        <sz val="12"/>
        <rFont val="仿宋_GB2312"/>
        <charset val="134"/>
      </rPr>
      <t>太江村</t>
    </r>
  </si>
  <si>
    <r>
      <rPr>
        <sz val="12"/>
        <rFont val="仿宋_GB2312"/>
        <charset val="134"/>
      </rPr>
      <t>新建产业硬化路长</t>
    </r>
    <r>
      <rPr>
        <sz val="12"/>
        <rFont val="Times New Roman"/>
        <charset val="134"/>
      </rPr>
      <t>800</t>
    </r>
    <r>
      <rPr>
        <sz val="12"/>
        <rFont val="仿宋_GB2312"/>
        <charset val="134"/>
      </rPr>
      <t>米，宽</t>
    </r>
    <r>
      <rPr>
        <sz val="12"/>
        <rFont val="Times New Roman"/>
        <charset val="134"/>
      </rPr>
      <t>3.5</t>
    </r>
    <r>
      <rPr>
        <sz val="12"/>
        <rFont val="仿宋_GB2312"/>
        <charset val="134"/>
      </rPr>
      <t>米，厚</t>
    </r>
    <r>
      <rPr>
        <sz val="12"/>
        <rFont val="Times New Roman"/>
        <charset val="134"/>
      </rPr>
      <t>0.18</t>
    </r>
    <r>
      <rPr>
        <sz val="12"/>
        <rFont val="仿宋_GB2312"/>
        <charset val="134"/>
      </rPr>
      <t>米；新建长</t>
    </r>
    <r>
      <rPr>
        <sz val="12"/>
        <rFont val="Times New Roman"/>
        <charset val="134"/>
      </rPr>
      <t>3.5</t>
    </r>
    <r>
      <rPr>
        <sz val="12"/>
        <rFont val="仿宋_GB2312"/>
        <charset val="134"/>
      </rPr>
      <t>，宽</t>
    </r>
    <r>
      <rPr>
        <sz val="12"/>
        <rFont val="Times New Roman"/>
        <charset val="134"/>
      </rPr>
      <t>3.5</t>
    </r>
    <r>
      <rPr>
        <sz val="12"/>
        <rFont val="仿宋_GB2312"/>
        <charset val="134"/>
      </rPr>
      <t>，高</t>
    </r>
    <r>
      <rPr>
        <sz val="12"/>
        <rFont val="Times New Roman"/>
        <charset val="134"/>
      </rPr>
      <t>2</t>
    </r>
    <r>
      <rPr>
        <sz val="12"/>
        <rFont val="仿宋_GB2312"/>
        <charset val="134"/>
      </rPr>
      <t>米盖板涵</t>
    </r>
    <r>
      <rPr>
        <sz val="12"/>
        <rFont val="Times New Roman"/>
        <charset val="134"/>
      </rPr>
      <t>1</t>
    </r>
    <r>
      <rPr>
        <sz val="12"/>
        <rFont val="仿宋_GB2312"/>
        <charset val="134"/>
      </rPr>
      <t>道。</t>
    </r>
  </si>
  <si>
    <r>
      <rPr>
        <sz val="12"/>
        <rFont val="仿宋_GB2312"/>
        <charset val="134"/>
      </rPr>
      <t>融安县大将镇板茂村油榨屯至设洞村金桔产业基地道路建设项目</t>
    </r>
  </si>
  <si>
    <r>
      <rPr>
        <sz val="12"/>
        <rFont val="仿宋_GB2312"/>
        <charset val="134"/>
      </rPr>
      <t>设洞村</t>
    </r>
  </si>
  <si>
    <r>
      <rPr>
        <sz val="12"/>
        <rFont val="仿宋_GB2312"/>
        <charset val="134"/>
      </rPr>
      <t>新建产业硬化路长</t>
    </r>
    <r>
      <rPr>
        <sz val="12"/>
        <rFont val="Times New Roman"/>
        <charset val="134"/>
      </rPr>
      <t>1.7</t>
    </r>
    <r>
      <rPr>
        <sz val="12"/>
        <rFont val="仿宋_GB2312"/>
        <charset val="134"/>
      </rPr>
      <t>公里，宽</t>
    </r>
    <r>
      <rPr>
        <sz val="12"/>
        <rFont val="Times New Roman"/>
        <charset val="134"/>
      </rPr>
      <t>3.5</t>
    </r>
    <r>
      <rPr>
        <sz val="12"/>
        <rFont val="仿宋_GB2312"/>
        <charset val="134"/>
      </rPr>
      <t>米、厚</t>
    </r>
    <r>
      <rPr>
        <sz val="12"/>
        <rFont val="Times New Roman"/>
        <charset val="134"/>
      </rPr>
      <t>20</t>
    </r>
    <r>
      <rPr>
        <sz val="12"/>
        <rFont val="仿宋_GB2312"/>
        <charset val="134"/>
      </rPr>
      <t>厘米，两边培路肩宽各</t>
    </r>
    <r>
      <rPr>
        <sz val="12"/>
        <rFont val="Times New Roman"/>
        <charset val="134"/>
      </rPr>
      <t>0.5</t>
    </r>
    <r>
      <rPr>
        <sz val="12"/>
        <rFont val="仿宋_GB2312"/>
        <charset val="134"/>
      </rPr>
      <t>米，合理设置涵洞、边沟、错车道等。</t>
    </r>
  </si>
  <si>
    <r>
      <rPr>
        <sz val="12"/>
        <rFont val="仿宋_GB2312"/>
        <charset val="134"/>
      </rPr>
      <t>融安县大将镇古云村六屯罗家冲金桔产业基地道建设项目</t>
    </r>
  </si>
  <si>
    <r>
      <rPr>
        <sz val="12"/>
        <rFont val="仿宋_GB2312"/>
        <charset val="134"/>
      </rPr>
      <t>古云村</t>
    </r>
  </si>
  <si>
    <r>
      <rPr>
        <sz val="12"/>
        <rFont val="仿宋_GB2312"/>
        <charset val="134"/>
      </rPr>
      <t>新建产业硬化路长</t>
    </r>
    <r>
      <rPr>
        <sz val="12"/>
        <rFont val="Times New Roman"/>
        <charset val="134"/>
      </rPr>
      <t>1</t>
    </r>
    <r>
      <rPr>
        <sz val="12"/>
        <rFont val="仿宋_GB2312"/>
        <charset val="134"/>
      </rPr>
      <t>公里，宽</t>
    </r>
    <r>
      <rPr>
        <sz val="12"/>
        <rFont val="Times New Roman"/>
        <charset val="134"/>
      </rPr>
      <t>3.5</t>
    </r>
    <r>
      <rPr>
        <sz val="12"/>
        <rFont val="仿宋_GB2312"/>
        <charset val="134"/>
      </rPr>
      <t>米，厚</t>
    </r>
    <r>
      <rPr>
        <sz val="12"/>
        <rFont val="Times New Roman"/>
        <charset val="134"/>
      </rPr>
      <t>20</t>
    </r>
    <r>
      <rPr>
        <sz val="12"/>
        <rFont val="仿宋_GB2312"/>
        <charset val="134"/>
      </rPr>
      <t>厘米，两边培路肩宽各</t>
    </r>
    <r>
      <rPr>
        <sz val="12"/>
        <rFont val="Times New Roman"/>
        <charset val="134"/>
      </rPr>
      <t>0.5</t>
    </r>
    <r>
      <rPr>
        <sz val="12"/>
        <rFont val="仿宋_GB2312"/>
        <charset val="134"/>
      </rPr>
      <t>米，合理设置涵洞、边沟、错车道等。</t>
    </r>
  </si>
  <si>
    <r>
      <rPr>
        <sz val="12"/>
        <rFont val="仿宋_GB2312"/>
        <charset val="134"/>
      </rPr>
      <t>融安县大将镇龙妙村龙妙二屯至龙村屯金桔产业基地道路建设项目</t>
    </r>
  </si>
  <si>
    <r>
      <rPr>
        <sz val="12"/>
        <rFont val="仿宋_GB2312"/>
        <charset val="134"/>
      </rPr>
      <t>龙妙村</t>
    </r>
  </si>
  <si>
    <r>
      <rPr>
        <sz val="12"/>
        <rFont val="仿宋_GB2312"/>
        <charset val="134"/>
      </rPr>
      <t>新建产业硬化路长</t>
    </r>
    <r>
      <rPr>
        <sz val="12"/>
        <rFont val="Times New Roman"/>
        <charset val="134"/>
      </rPr>
      <t>1.3</t>
    </r>
    <r>
      <rPr>
        <sz val="12"/>
        <rFont val="仿宋_GB2312"/>
        <charset val="134"/>
      </rPr>
      <t>公里，宽</t>
    </r>
    <r>
      <rPr>
        <sz val="12"/>
        <rFont val="Times New Roman"/>
        <charset val="134"/>
      </rPr>
      <t>3.5</t>
    </r>
    <r>
      <rPr>
        <sz val="12"/>
        <rFont val="仿宋_GB2312"/>
        <charset val="134"/>
      </rPr>
      <t>米，厚</t>
    </r>
    <r>
      <rPr>
        <sz val="12"/>
        <rFont val="Times New Roman"/>
        <charset val="134"/>
      </rPr>
      <t>20</t>
    </r>
    <r>
      <rPr>
        <sz val="12"/>
        <rFont val="仿宋_GB2312"/>
        <charset val="134"/>
      </rPr>
      <t>厘米，压实砂石基层厚</t>
    </r>
    <r>
      <rPr>
        <sz val="12"/>
        <rFont val="Times New Roman"/>
        <charset val="134"/>
      </rPr>
      <t>7</t>
    </r>
    <r>
      <rPr>
        <sz val="12"/>
        <rFont val="仿宋_GB2312"/>
        <charset val="134"/>
      </rPr>
      <t>厘米，两边培路肩宽各</t>
    </r>
    <r>
      <rPr>
        <sz val="12"/>
        <rFont val="Times New Roman"/>
        <charset val="134"/>
      </rPr>
      <t>0.5</t>
    </r>
    <r>
      <rPr>
        <sz val="12"/>
        <rFont val="仿宋_GB2312"/>
        <charset val="134"/>
      </rPr>
      <t>米，合理设置涵洞、边沟、错车道等。</t>
    </r>
  </si>
  <si>
    <r>
      <rPr>
        <sz val="12"/>
        <rFont val="仿宋_GB2312"/>
        <charset val="134"/>
      </rPr>
      <t>融安县大将镇合理村塘二、横岭麒麟段金桔产业基地道路建设项目</t>
    </r>
  </si>
  <si>
    <r>
      <rPr>
        <sz val="12"/>
        <rFont val="仿宋_GB2312"/>
        <charset val="134"/>
      </rPr>
      <t>合理村</t>
    </r>
  </si>
  <si>
    <r>
      <rPr>
        <sz val="12"/>
        <rFont val="仿宋_GB2312"/>
        <charset val="134"/>
      </rPr>
      <t>新建产业硬化路长</t>
    </r>
    <r>
      <rPr>
        <sz val="12"/>
        <rFont val="Times New Roman"/>
        <charset val="134"/>
      </rPr>
      <t>900</t>
    </r>
    <r>
      <rPr>
        <sz val="12"/>
        <rFont val="仿宋_GB2312"/>
        <charset val="134"/>
      </rPr>
      <t>米，宽</t>
    </r>
    <r>
      <rPr>
        <sz val="12"/>
        <rFont val="Times New Roman"/>
        <charset val="134"/>
      </rPr>
      <t>3</t>
    </r>
    <r>
      <rPr>
        <sz val="12"/>
        <rFont val="仿宋_GB2312"/>
        <charset val="134"/>
      </rPr>
      <t>米，厚</t>
    </r>
    <r>
      <rPr>
        <sz val="12"/>
        <rFont val="Times New Roman"/>
        <charset val="134"/>
      </rPr>
      <t>0.18</t>
    </r>
    <r>
      <rPr>
        <sz val="12"/>
        <rFont val="仿宋_GB2312"/>
        <charset val="134"/>
      </rPr>
      <t>米，及配套附属设施。</t>
    </r>
  </si>
  <si>
    <r>
      <rPr>
        <sz val="12"/>
        <rFont val="仿宋_GB2312"/>
        <charset val="134"/>
      </rPr>
      <t>大坡乡人民政府</t>
    </r>
  </si>
  <si>
    <r>
      <rPr>
        <sz val="12"/>
        <rFont val="仿宋_GB2312"/>
        <charset val="134"/>
      </rPr>
      <t>大坡乡福下村小坡屯石头田优质稻产业基地配套设施建设</t>
    </r>
  </si>
  <si>
    <r>
      <rPr>
        <sz val="12"/>
        <rFont val="仿宋_GB2312"/>
        <charset val="134"/>
      </rPr>
      <t>福下村</t>
    </r>
  </si>
  <si>
    <r>
      <rPr>
        <sz val="12"/>
        <rFont val="仿宋_GB2312"/>
        <charset val="134"/>
      </rPr>
      <t>建设三面光水渠，长</t>
    </r>
    <r>
      <rPr>
        <sz val="12"/>
        <rFont val="Times New Roman"/>
        <charset val="134"/>
      </rPr>
      <t>2200</t>
    </r>
    <r>
      <rPr>
        <sz val="12"/>
        <rFont val="仿宋_GB2312"/>
        <charset val="134"/>
      </rPr>
      <t>米，宽</t>
    </r>
    <r>
      <rPr>
        <sz val="12"/>
        <rFont val="Times New Roman"/>
        <charset val="134"/>
      </rPr>
      <t>0.3</t>
    </r>
    <r>
      <rPr>
        <sz val="12"/>
        <rFont val="仿宋_GB2312"/>
        <charset val="134"/>
      </rPr>
      <t>米，高</t>
    </r>
    <r>
      <rPr>
        <sz val="12"/>
        <rFont val="Times New Roman"/>
        <charset val="134"/>
      </rPr>
      <t>0.3</t>
    </r>
    <r>
      <rPr>
        <sz val="12"/>
        <rFont val="仿宋_GB2312"/>
        <charset val="134"/>
      </rPr>
      <t>米，小塘坝等</t>
    </r>
    <r>
      <rPr>
        <sz val="12"/>
        <rFont val="Times New Roman"/>
        <charset val="134"/>
      </rPr>
      <t>,</t>
    </r>
    <r>
      <rPr>
        <sz val="12"/>
        <rFont val="仿宋_GB2312"/>
        <charset val="134"/>
      </rPr>
      <t>覆盖</t>
    </r>
    <r>
      <rPr>
        <sz val="12"/>
        <rFont val="Times New Roman"/>
        <charset val="134"/>
      </rPr>
      <t>90</t>
    </r>
    <r>
      <rPr>
        <sz val="12"/>
        <rFont val="仿宋_GB2312"/>
        <charset val="134"/>
      </rPr>
      <t>多亩水田。</t>
    </r>
  </si>
  <si>
    <r>
      <rPr>
        <sz val="12"/>
        <rFont val="仿宋_GB2312"/>
        <charset val="134"/>
      </rPr>
      <t>大坡乡星下村平里屯拿鹅金桔产业基地配套建设工程</t>
    </r>
  </si>
  <si>
    <r>
      <rPr>
        <sz val="12"/>
        <rFont val="仿宋_GB2312"/>
        <charset val="134"/>
      </rPr>
      <t>星下村</t>
    </r>
  </si>
  <si>
    <r>
      <rPr>
        <sz val="12"/>
        <rFont val="仿宋_GB2312"/>
        <charset val="134"/>
      </rPr>
      <t>新建一座盖板涵，长</t>
    </r>
    <r>
      <rPr>
        <sz val="12"/>
        <rFont val="Times New Roman"/>
        <charset val="134"/>
      </rPr>
      <t>44</t>
    </r>
    <r>
      <rPr>
        <sz val="12"/>
        <rFont val="仿宋_GB2312"/>
        <charset val="134"/>
      </rPr>
      <t>米、高</t>
    </r>
    <r>
      <rPr>
        <sz val="12"/>
        <rFont val="Times New Roman"/>
        <charset val="134"/>
      </rPr>
      <t>2</t>
    </r>
    <r>
      <rPr>
        <sz val="12"/>
        <rFont val="仿宋_GB2312"/>
        <charset val="134"/>
      </rPr>
      <t>米，新建毛石混凝土水毁设施高</t>
    </r>
    <r>
      <rPr>
        <sz val="12"/>
        <rFont val="Times New Roman"/>
        <charset val="134"/>
      </rPr>
      <t>2.1</t>
    </r>
    <r>
      <rPr>
        <sz val="12"/>
        <rFont val="仿宋_GB2312"/>
        <charset val="134"/>
      </rPr>
      <t>米，长</t>
    </r>
    <r>
      <rPr>
        <sz val="12"/>
        <rFont val="Times New Roman"/>
        <charset val="134"/>
      </rPr>
      <t>60</t>
    </r>
    <r>
      <rPr>
        <sz val="12"/>
        <rFont val="仿宋_GB2312"/>
        <charset val="134"/>
      </rPr>
      <t>米。</t>
    </r>
  </si>
  <si>
    <r>
      <rPr>
        <sz val="12"/>
        <rFont val="仿宋_GB2312"/>
        <charset val="134"/>
      </rPr>
      <t>大坡乡岗伟村六纪屯关门岭脚金桔产业基地配套建设工程</t>
    </r>
  </si>
  <si>
    <r>
      <rPr>
        <sz val="12"/>
        <rFont val="仿宋_GB2312"/>
        <charset val="134"/>
      </rPr>
      <t>岗伟村</t>
    </r>
  </si>
  <si>
    <r>
      <rPr>
        <sz val="12"/>
        <rFont val="仿宋_GB2312"/>
        <charset val="134"/>
      </rPr>
      <t>新建盖板涵一座，长</t>
    </r>
    <r>
      <rPr>
        <sz val="12"/>
        <rFont val="Times New Roman"/>
        <charset val="134"/>
      </rPr>
      <t>12</t>
    </r>
    <r>
      <rPr>
        <sz val="12"/>
        <rFont val="仿宋_GB2312"/>
        <charset val="134"/>
      </rPr>
      <t>米，高</t>
    </r>
    <r>
      <rPr>
        <sz val="12"/>
        <rFont val="Times New Roman"/>
        <charset val="134"/>
      </rPr>
      <t>2</t>
    </r>
    <r>
      <rPr>
        <sz val="12"/>
        <rFont val="仿宋_GB2312"/>
        <charset val="134"/>
      </rPr>
      <t>米，新建毛石混凝土水毁设施高</t>
    </r>
    <r>
      <rPr>
        <sz val="12"/>
        <rFont val="Times New Roman"/>
        <charset val="134"/>
      </rPr>
      <t>2.0</t>
    </r>
    <r>
      <rPr>
        <sz val="12"/>
        <rFont val="仿宋_GB2312"/>
        <charset val="134"/>
      </rPr>
      <t>米，长</t>
    </r>
    <r>
      <rPr>
        <sz val="12"/>
        <rFont val="Times New Roman"/>
        <charset val="134"/>
      </rPr>
      <t>40</t>
    </r>
    <r>
      <rPr>
        <sz val="12"/>
        <rFont val="仿宋_GB2312"/>
        <charset val="134"/>
      </rPr>
      <t>米。</t>
    </r>
  </si>
  <si>
    <r>
      <rPr>
        <sz val="12"/>
        <rFont val="仿宋_GB2312"/>
        <charset val="134"/>
      </rPr>
      <t>大坡乡岗伟村岗伟屯古洲金桔产业基地配套建设工程</t>
    </r>
  </si>
  <si>
    <r>
      <rPr>
        <sz val="12"/>
        <rFont val="仿宋_GB2312"/>
        <charset val="134"/>
      </rPr>
      <t>新建水泥道路</t>
    </r>
    <r>
      <rPr>
        <sz val="12"/>
        <rFont val="Times New Roman"/>
        <charset val="134"/>
      </rPr>
      <t>3.5</t>
    </r>
    <r>
      <rPr>
        <sz val="12"/>
        <rFont val="仿宋_GB2312"/>
        <charset val="134"/>
      </rPr>
      <t>米宽，两边路基宽</t>
    </r>
    <r>
      <rPr>
        <sz val="12"/>
        <rFont val="Times New Roman"/>
        <charset val="134"/>
      </rPr>
      <t>50</t>
    </r>
    <r>
      <rPr>
        <sz val="12"/>
        <rFont val="仿宋_GB2312"/>
        <charset val="134"/>
      </rPr>
      <t>厘米。</t>
    </r>
    <r>
      <rPr>
        <sz val="12"/>
        <rFont val="Times New Roman"/>
        <charset val="134"/>
      </rPr>
      <t>20</t>
    </r>
    <r>
      <rPr>
        <sz val="12"/>
        <rFont val="仿宋_GB2312"/>
        <charset val="134"/>
      </rPr>
      <t>厘米厚</t>
    </r>
    <r>
      <rPr>
        <sz val="12"/>
        <rFont val="Times New Roman"/>
        <charset val="134"/>
      </rPr>
      <t>C25</t>
    </r>
    <r>
      <rPr>
        <sz val="12"/>
        <rFont val="仿宋_GB2312"/>
        <charset val="134"/>
      </rPr>
      <t>混凝土结构面层</t>
    </r>
    <r>
      <rPr>
        <sz val="12"/>
        <rFont val="Times New Roman"/>
        <charset val="134"/>
      </rPr>
      <t>,15</t>
    </r>
    <r>
      <rPr>
        <sz val="12"/>
        <rFont val="仿宋_GB2312"/>
        <charset val="134"/>
      </rPr>
      <t>厘米厚级配垫层，共计：</t>
    </r>
    <r>
      <rPr>
        <sz val="12"/>
        <rFont val="Times New Roman"/>
        <charset val="134"/>
      </rPr>
      <t>985</t>
    </r>
    <r>
      <rPr>
        <sz val="12"/>
        <rFont val="仿宋_GB2312"/>
        <charset val="134"/>
      </rPr>
      <t>米。新建过水涵管</t>
    </r>
    <r>
      <rPr>
        <sz val="12"/>
        <rFont val="Times New Roman"/>
        <charset val="134"/>
      </rPr>
      <t>DN500</t>
    </r>
    <r>
      <rPr>
        <sz val="12"/>
        <rFont val="仿宋_GB2312"/>
        <charset val="134"/>
      </rPr>
      <t>共计</t>
    </r>
    <r>
      <rPr>
        <sz val="12"/>
        <rFont val="Times New Roman"/>
        <charset val="134"/>
      </rPr>
      <t>1</t>
    </r>
    <r>
      <rPr>
        <sz val="12"/>
        <rFont val="仿宋_GB2312"/>
        <charset val="134"/>
      </rPr>
      <t>处，</t>
    </r>
  </si>
  <si>
    <r>
      <rPr>
        <sz val="12"/>
        <rFont val="仿宋_GB2312"/>
        <charset val="134"/>
      </rPr>
      <t>大坡乡下寨村中寨屯大蒜冲金桔产业基地配套建设工程</t>
    </r>
  </si>
  <si>
    <r>
      <rPr>
        <sz val="12"/>
        <rFont val="仿宋_GB2312"/>
        <charset val="134"/>
      </rPr>
      <t>下寨村</t>
    </r>
  </si>
  <si>
    <r>
      <rPr>
        <sz val="12"/>
        <rFont val="Times New Roman"/>
        <charset val="134"/>
      </rPr>
      <t>1.</t>
    </r>
    <r>
      <rPr>
        <sz val="12"/>
        <rFont val="仿宋_GB2312"/>
        <charset val="134"/>
      </rPr>
      <t>新建砂石路</t>
    </r>
    <r>
      <rPr>
        <sz val="12"/>
        <rFont val="Times New Roman"/>
        <charset val="134"/>
      </rPr>
      <t>3.5</t>
    </r>
    <r>
      <rPr>
        <sz val="12"/>
        <rFont val="仿宋_GB2312"/>
        <charset val="134"/>
      </rPr>
      <t>米宽，两边路基宽</t>
    </r>
    <r>
      <rPr>
        <sz val="12"/>
        <rFont val="Times New Roman"/>
        <charset val="134"/>
      </rPr>
      <t>50</t>
    </r>
    <r>
      <rPr>
        <sz val="12"/>
        <rFont val="仿宋_GB2312"/>
        <charset val="134"/>
      </rPr>
      <t>厘米。</t>
    </r>
    <r>
      <rPr>
        <sz val="12"/>
        <rFont val="Times New Roman"/>
        <charset val="134"/>
      </rPr>
      <t>3</t>
    </r>
    <r>
      <rPr>
        <sz val="12"/>
        <rFont val="仿宋_GB2312"/>
        <charset val="134"/>
      </rPr>
      <t>厘米厚石渣磨耗层</t>
    </r>
    <r>
      <rPr>
        <sz val="12"/>
        <rFont val="Times New Roman"/>
        <charset val="134"/>
      </rPr>
      <t>,15</t>
    </r>
    <r>
      <rPr>
        <sz val="12"/>
        <rFont val="仿宋_GB2312"/>
        <charset val="134"/>
      </rPr>
      <t>厘米厚级配垫层，共计：</t>
    </r>
    <r>
      <rPr>
        <sz val="12"/>
        <rFont val="Times New Roman"/>
        <charset val="134"/>
      </rPr>
      <t>130</t>
    </r>
    <r>
      <rPr>
        <sz val="12"/>
        <rFont val="仿宋_GB2312"/>
        <charset val="134"/>
      </rPr>
      <t>米。</t>
    </r>
    <r>
      <rPr>
        <sz val="12"/>
        <rFont val="Times New Roman"/>
        <charset val="134"/>
      </rPr>
      <t>2.</t>
    </r>
    <r>
      <rPr>
        <sz val="12"/>
        <rFont val="仿宋_GB2312"/>
        <charset val="134"/>
      </rPr>
      <t>新建水泥道路</t>
    </r>
    <r>
      <rPr>
        <sz val="12"/>
        <rFont val="Times New Roman"/>
        <charset val="134"/>
      </rPr>
      <t>3.5</t>
    </r>
    <r>
      <rPr>
        <sz val="12"/>
        <rFont val="仿宋_GB2312"/>
        <charset val="134"/>
      </rPr>
      <t>米宽，两边路基宽</t>
    </r>
    <r>
      <rPr>
        <sz val="12"/>
        <rFont val="Times New Roman"/>
        <charset val="134"/>
      </rPr>
      <t>50</t>
    </r>
    <r>
      <rPr>
        <sz val="12"/>
        <rFont val="仿宋_GB2312"/>
        <charset val="134"/>
      </rPr>
      <t>厘米。</t>
    </r>
    <r>
      <rPr>
        <sz val="12"/>
        <rFont val="Times New Roman"/>
        <charset val="134"/>
      </rPr>
      <t>20</t>
    </r>
    <r>
      <rPr>
        <sz val="12"/>
        <rFont val="仿宋_GB2312"/>
        <charset val="134"/>
      </rPr>
      <t>厘米厚</t>
    </r>
    <r>
      <rPr>
        <sz val="12"/>
        <rFont val="Times New Roman"/>
        <charset val="134"/>
      </rPr>
      <t>C25</t>
    </r>
    <r>
      <rPr>
        <sz val="12"/>
        <rFont val="仿宋_GB2312"/>
        <charset val="134"/>
      </rPr>
      <t>混凝土结构面层</t>
    </r>
    <r>
      <rPr>
        <sz val="12"/>
        <rFont val="Times New Roman"/>
        <charset val="134"/>
      </rPr>
      <t>,15</t>
    </r>
    <r>
      <rPr>
        <sz val="12"/>
        <rFont val="仿宋_GB2312"/>
        <charset val="134"/>
      </rPr>
      <t>厘米厚级配垫层，共计：</t>
    </r>
    <r>
      <rPr>
        <sz val="12"/>
        <rFont val="Times New Roman"/>
        <charset val="134"/>
      </rPr>
      <t>1345</t>
    </r>
    <r>
      <rPr>
        <sz val="12"/>
        <rFont val="仿宋_GB2312"/>
        <charset val="134"/>
      </rPr>
      <t>米。新建过水涵管</t>
    </r>
    <r>
      <rPr>
        <sz val="12"/>
        <rFont val="Times New Roman"/>
        <charset val="134"/>
      </rPr>
      <t>DN300</t>
    </r>
    <r>
      <rPr>
        <sz val="12"/>
        <rFont val="仿宋_GB2312"/>
        <charset val="134"/>
      </rPr>
      <t>共计</t>
    </r>
    <r>
      <rPr>
        <sz val="12"/>
        <rFont val="Times New Roman"/>
        <charset val="134"/>
      </rPr>
      <t>1</t>
    </r>
    <r>
      <rPr>
        <sz val="12"/>
        <rFont val="仿宋_GB2312"/>
        <charset val="134"/>
      </rPr>
      <t>处、</t>
    </r>
    <r>
      <rPr>
        <sz val="12"/>
        <rFont val="Times New Roman"/>
        <charset val="134"/>
      </rPr>
      <t>DN500</t>
    </r>
    <r>
      <rPr>
        <sz val="12"/>
        <rFont val="仿宋_GB2312"/>
        <charset val="134"/>
      </rPr>
      <t>共计</t>
    </r>
    <r>
      <rPr>
        <sz val="12"/>
        <rFont val="Times New Roman"/>
        <charset val="134"/>
      </rPr>
      <t>1</t>
    </r>
    <r>
      <rPr>
        <sz val="12"/>
        <rFont val="仿宋_GB2312"/>
        <charset val="134"/>
      </rPr>
      <t>处、</t>
    </r>
    <r>
      <rPr>
        <sz val="12"/>
        <rFont val="Times New Roman"/>
        <charset val="134"/>
      </rPr>
      <t>DN1000</t>
    </r>
    <r>
      <rPr>
        <sz val="12"/>
        <rFont val="仿宋_GB2312"/>
        <charset val="134"/>
      </rPr>
      <t>共计</t>
    </r>
    <r>
      <rPr>
        <sz val="12"/>
        <rFont val="Times New Roman"/>
        <charset val="134"/>
      </rPr>
      <t>1</t>
    </r>
    <r>
      <rPr>
        <sz val="12"/>
        <rFont val="仿宋_GB2312"/>
        <charset val="134"/>
      </rPr>
      <t>处。</t>
    </r>
  </si>
  <si>
    <r>
      <rPr>
        <sz val="12"/>
        <rFont val="仿宋_GB2312"/>
        <charset val="134"/>
      </rPr>
      <t>大坡乡星上村山洞屯优质稻产业基地配套设施建设工程</t>
    </r>
  </si>
  <si>
    <r>
      <rPr>
        <sz val="12"/>
        <rFont val="仿宋_GB2312"/>
        <charset val="134"/>
      </rPr>
      <t>星上村</t>
    </r>
  </si>
  <si>
    <r>
      <rPr>
        <sz val="12"/>
        <rFont val="仿宋_GB2312"/>
        <charset val="134"/>
      </rPr>
      <t>新建水渠</t>
    </r>
    <r>
      <rPr>
        <sz val="12"/>
        <rFont val="Times New Roman"/>
        <charset val="134"/>
      </rPr>
      <t>C15</t>
    </r>
    <r>
      <rPr>
        <sz val="12"/>
        <rFont val="仿宋_GB2312"/>
        <charset val="134"/>
      </rPr>
      <t>混凝土结构，宽</t>
    </r>
    <r>
      <rPr>
        <sz val="12"/>
        <rFont val="Times New Roman"/>
        <charset val="134"/>
      </rPr>
      <t>30</t>
    </r>
    <r>
      <rPr>
        <sz val="12"/>
        <rFont val="仿宋_GB2312"/>
        <charset val="134"/>
      </rPr>
      <t>厘米</t>
    </r>
    <r>
      <rPr>
        <sz val="12"/>
        <rFont val="Times New Roman"/>
        <charset val="134"/>
      </rPr>
      <t>×</t>
    </r>
    <r>
      <rPr>
        <sz val="12"/>
        <rFont val="仿宋_GB2312"/>
        <charset val="134"/>
      </rPr>
      <t>高</t>
    </r>
    <r>
      <rPr>
        <sz val="12"/>
        <rFont val="Times New Roman"/>
        <charset val="134"/>
      </rPr>
      <t>30</t>
    </r>
    <r>
      <rPr>
        <sz val="12"/>
        <rFont val="仿宋_GB2312"/>
        <charset val="134"/>
      </rPr>
      <t>厘米，合计长度</t>
    </r>
    <r>
      <rPr>
        <sz val="12"/>
        <rFont val="Times New Roman"/>
        <charset val="134"/>
      </rPr>
      <t>1298</t>
    </r>
    <r>
      <rPr>
        <sz val="12"/>
        <rFont val="仿宋_GB2312"/>
        <charset val="134"/>
      </rPr>
      <t>米。</t>
    </r>
  </si>
  <si>
    <r>
      <rPr>
        <sz val="12"/>
        <rFont val="仿宋_GB2312"/>
        <charset val="134"/>
      </rPr>
      <t>大坡乡星上村山洞屯拿香金桔产业基地配套建设工程</t>
    </r>
  </si>
  <si>
    <r>
      <rPr>
        <sz val="12"/>
        <rFont val="仿宋_GB2312"/>
        <charset val="134"/>
      </rPr>
      <t>项目建设</t>
    </r>
    <r>
      <rPr>
        <sz val="12"/>
        <rFont val="Times New Roman"/>
        <charset val="134"/>
      </rPr>
      <t>3</t>
    </r>
    <r>
      <rPr>
        <sz val="12"/>
        <rFont val="仿宋_GB2312"/>
        <charset val="134"/>
      </rPr>
      <t>处盖板涵及配套设施。</t>
    </r>
    <r>
      <rPr>
        <sz val="12"/>
        <rFont val="Times New Roman"/>
        <charset val="134"/>
      </rPr>
      <t>A</t>
    </r>
    <r>
      <rPr>
        <sz val="12"/>
        <rFont val="仿宋_GB2312"/>
        <charset val="134"/>
      </rPr>
      <t>处盖板涵，长</t>
    </r>
    <r>
      <rPr>
        <sz val="12"/>
        <rFont val="Times New Roman"/>
        <charset val="134"/>
      </rPr>
      <t>7</t>
    </r>
    <r>
      <rPr>
        <sz val="12"/>
        <rFont val="仿宋_GB2312"/>
        <charset val="134"/>
      </rPr>
      <t>米，高</t>
    </r>
    <r>
      <rPr>
        <sz val="12"/>
        <rFont val="Times New Roman"/>
        <charset val="134"/>
      </rPr>
      <t>2.1</t>
    </r>
    <r>
      <rPr>
        <sz val="12"/>
        <rFont val="仿宋_GB2312"/>
        <charset val="134"/>
      </rPr>
      <t>米，新建毛石混凝土水毁设施高</t>
    </r>
    <r>
      <rPr>
        <sz val="12"/>
        <rFont val="Times New Roman"/>
        <charset val="134"/>
      </rPr>
      <t>2.1</t>
    </r>
    <r>
      <rPr>
        <sz val="12"/>
        <rFont val="仿宋_GB2312"/>
        <charset val="134"/>
      </rPr>
      <t>米，长</t>
    </r>
    <r>
      <rPr>
        <sz val="12"/>
        <rFont val="Times New Roman"/>
        <charset val="134"/>
      </rPr>
      <t>32</t>
    </r>
    <r>
      <rPr>
        <sz val="12"/>
        <rFont val="仿宋_GB2312"/>
        <charset val="134"/>
      </rPr>
      <t>米。</t>
    </r>
    <r>
      <rPr>
        <sz val="12"/>
        <rFont val="Times New Roman"/>
        <charset val="134"/>
      </rPr>
      <t xml:space="preserve"> B</t>
    </r>
    <r>
      <rPr>
        <sz val="12"/>
        <rFont val="仿宋_GB2312"/>
        <charset val="134"/>
      </rPr>
      <t>处盖板涵，长</t>
    </r>
    <r>
      <rPr>
        <sz val="12"/>
        <rFont val="Times New Roman"/>
        <charset val="134"/>
      </rPr>
      <t>6</t>
    </r>
    <r>
      <rPr>
        <sz val="12"/>
        <rFont val="仿宋_GB2312"/>
        <charset val="134"/>
      </rPr>
      <t>米，高</t>
    </r>
    <r>
      <rPr>
        <sz val="12"/>
        <rFont val="Times New Roman"/>
        <charset val="134"/>
      </rPr>
      <t>3.7</t>
    </r>
    <r>
      <rPr>
        <sz val="12"/>
        <rFont val="仿宋_GB2312"/>
        <charset val="134"/>
      </rPr>
      <t>米，新建毛石混凝土水毁设施高</t>
    </r>
    <r>
      <rPr>
        <sz val="12"/>
        <rFont val="Times New Roman"/>
        <charset val="134"/>
      </rPr>
      <t>3.7</t>
    </r>
    <r>
      <rPr>
        <sz val="12"/>
        <rFont val="仿宋_GB2312"/>
        <charset val="134"/>
      </rPr>
      <t>米，长</t>
    </r>
    <r>
      <rPr>
        <sz val="12"/>
        <rFont val="Times New Roman"/>
        <charset val="134"/>
      </rPr>
      <t>40</t>
    </r>
    <r>
      <rPr>
        <sz val="12"/>
        <rFont val="仿宋_GB2312"/>
        <charset val="134"/>
      </rPr>
      <t>米。</t>
    </r>
    <r>
      <rPr>
        <sz val="12"/>
        <rFont val="Times New Roman"/>
        <charset val="134"/>
      </rPr>
      <t>C</t>
    </r>
    <r>
      <rPr>
        <sz val="12"/>
        <rFont val="仿宋_GB2312"/>
        <charset val="134"/>
      </rPr>
      <t>处盖板涵，长</t>
    </r>
    <r>
      <rPr>
        <sz val="12"/>
        <rFont val="Times New Roman"/>
        <charset val="134"/>
      </rPr>
      <t>5</t>
    </r>
    <r>
      <rPr>
        <sz val="12"/>
        <rFont val="仿宋_GB2312"/>
        <charset val="134"/>
      </rPr>
      <t>米，高</t>
    </r>
    <r>
      <rPr>
        <sz val="12"/>
        <rFont val="Times New Roman"/>
        <charset val="134"/>
      </rPr>
      <t>2.0</t>
    </r>
    <r>
      <rPr>
        <sz val="12"/>
        <rFont val="仿宋_GB2312"/>
        <charset val="134"/>
      </rPr>
      <t>米，新建毛石混凝土水毁设施高</t>
    </r>
    <r>
      <rPr>
        <sz val="12"/>
        <rFont val="Times New Roman"/>
        <charset val="134"/>
      </rPr>
      <t>2.0</t>
    </r>
    <r>
      <rPr>
        <sz val="12"/>
        <rFont val="仿宋_GB2312"/>
        <charset val="134"/>
      </rPr>
      <t>米，长</t>
    </r>
    <r>
      <rPr>
        <sz val="12"/>
        <rFont val="Times New Roman"/>
        <charset val="134"/>
      </rPr>
      <t>40</t>
    </r>
    <r>
      <rPr>
        <sz val="12"/>
        <rFont val="仿宋_GB2312"/>
        <charset val="134"/>
      </rPr>
      <t>米。</t>
    </r>
  </si>
  <si>
    <r>
      <rPr>
        <sz val="12"/>
        <rFont val="仿宋_GB2312"/>
        <charset val="134"/>
      </rPr>
      <t>大坡乡下寨村同盘屯门口岭金桔产业配套建设工程</t>
    </r>
  </si>
  <si>
    <r>
      <rPr>
        <sz val="12"/>
        <rFont val="仿宋_GB2312"/>
        <charset val="134"/>
      </rPr>
      <t>新建一座长</t>
    </r>
    <r>
      <rPr>
        <sz val="12"/>
        <rFont val="Times New Roman"/>
        <charset val="134"/>
      </rPr>
      <t>8</t>
    </r>
    <r>
      <rPr>
        <sz val="12"/>
        <rFont val="仿宋_GB2312"/>
        <charset val="134"/>
      </rPr>
      <t>米，宽</t>
    </r>
    <r>
      <rPr>
        <sz val="12"/>
        <rFont val="Times New Roman"/>
        <charset val="134"/>
      </rPr>
      <t>4.5</t>
    </r>
    <r>
      <rPr>
        <sz val="12"/>
        <rFont val="仿宋_GB2312"/>
        <charset val="134"/>
      </rPr>
      <t>米，厚</t>
    </r>
    <r>
      <rPr>
        <sz val="12"/>
        <rFont val="Times New Roman"/>
        <charset val="134"/>
      </rPr>
      <t>20</t>
    </r>
    <r>
      <rPr>
        <sz val="12"/>
        <rFont val="仿宋_GB2312"/>
        <charset val="134"/>
      </rPr>
      <t>厘米的盖板涵及附属设施，硬化基地产业道路长</t>
    </r>
    <r>
      <rPr>
        <sz val="12"/>
        <rFont val="Times New Roman"/>
        <charset val="134"/>
      </rPr>
      <t>600</t>
    </r>
    <r>
      <rPr>
        <sz val="12"/>
        <rFont val="仿宋_GB2312"/>
        <charset val="134"/>
      </rPr>
      <t>米，宽</t>
    </r>
    <r>
      <rPr>
        <sz val="12"/>
        <rFont val="Times New Roman"/>
        <charset val="134"/>
      </rPr>
      <t>1</t>
    </r>
    <r>
      <rPr>
        <sz val="12"/>
        <rFont val="仿宋_GB2312"/>
        <charset val="134"/>
      </rPr>
      <t>米，厚</t>
    </r>
    <r>
      <rPr>
        <sz val="12"/>
        <rFont val="Times New Roman"/>
        <charset val="134"/>
      </rPr>
      <t>15</t>
    </r>
    <r>
      <rPr>
        <sz val="12"/>
        <rFont val="仿宋_GB2312"/>
        <charset val="134"/>
      </rPr>
      <t>厘米。</t>
    </r>
  </si>
  <si>
    <r>
      <rPr>
        <sz val="12"/>
        <rFont val="仿宋_GB2312"/>
        <charset val="134"/>
      </rPr>
      <t>大坡乡福下村土平屯烂泥田优质稻产业基地配套设施建设</t>
    </r>
  </si>
  <si>
    <r>
      <rPr>
        <sz val="12"/>
        <rFont val="仿宋_GB2312"/>
        <charset val="134"/>
      </rPr>
      <t>建设三面光水渠，长</t>
    </r>
    <r>
      <rPr>
        <sz val="12"/>
        <rFont val="Times New Roman"/>
        <charset val="134"/>
      </rPr>
      <t>1000</t>
    </r>
    <r>
      <rPr>
        <sz val="12"/>
        <rFont val="仿宋_GB2312"/>
        <charset val="134"/>
      </rPr>
      <t>米、宽</t>
    </r>
    <r>
      <rPr>
        <sz val="12"/>
        <rFont val="Times New Roman"/>
        <charset val="134"/>
      </rPr>
      <t>0.3</t>
    </r>
    <r>
      <rPr>
        <sz val="12"/>
        <rFont val="仿宋_GB2312"/>
        <charset val="134"/>
      </rPr>
      <t>米、高</t>
    </r>
    <r>
      <rPr>
        <sz val="12"/>
        <rFont val="Times New Roman"/>
        <charset val="134"/>
      </rPr>
      <t>0.3</t>
    </r>
    <r>
      <rPr>
        <sz val="12"/>
        <rFont val="仿宋_GB2312"/>
        <charset val="134"/>
      </rPr>
      <t>米、小塘坝等</t>
    </r>
    <r>
      <rPr>
        <sz val="12"/>
        <rFont val="Times New Roman"/>
        <charset val="134"/>
      </rPr>
      <t>,</t>
    </r>
    <r>
      <rPr>
        <sz val="12"/>
        <rFont val="仿宋_GB2312"/>
        <charset val="134"/>
      </rPr>
      <t>覆盖</t>
    </r>
    <r>
      <rPr>
        <sz val="12"/>
        <rFont val="Times New Roman"/>
        <charset val="134"/>
      </rPr>
      <t>40</t>
    </r>
    <r>
      <rPr>
        <sz val="12"/>
        <rFont val="仿宋_GB2312"/>
        <charset val="134"/>
      </rPr>
      <t>多亩水田。</t>
    </r>
  </si>
  <si>
    <r>
      <rPr>
        <sz val="12"/>
        <rFont val="仿宋_GB2312"/>
        <charset val="134"/>
      </rPr>
      <t>浮石镇人民政府</t>
    </r>
  </si>
  <si>
    <r>
      <rPr>
        <sz val="12"/>
        <rFont val="仿宋_GB2312"/>
        <charset val="134"/>
      </rPr>
      <t>浮石镇六寮村上六寮屯优质稻产业基地配套设施建设</t>
    </r>
  </si>
  <si>
    <r>
      <rPr>
        <sz val="12"/>
        <rFont val="仿宋_GB2312"/>
        <charset val="134"/>
      </rPr>
      <t>六寮村</t>
    </r>
  </si>
  <si>
    <r>
      <rPr>
        <sz val="12"/>
        <rFont val="仿宋_GB2312"/>
        <charset val="134"/>
      </rPr>
      <t>灌溉渠三面光，宽</t>
    </r>
    <r>
      <rPr>
        <sz val="12"/>
        <rFont val="Times New Roman"/>
        <charset val="134"/>
      </rPr>
      <t>0.3</t>
    </r>
    <r>
      <rPr>
        <sz val="12"/>
        <rFont val="仿宋_GB2312"/>
        <charset val="134"/>
      </rPr>
      <t>米</t>
    </r>
    <r>
      <rPr>
        <sz val="12"/>
        <rFont val="Times New Roman"/>
        <charset val="134"/>
      </rPr>
      <t>×</t>
    </r>
    <r>
      <rPr>
        <sz val="12"/>
        <rFont val="仿宋_GB2312"/>
        <charset val="134"/>
      </rPr>
      <t>高</t>
    </r>
    <r>
      <rPr>
        <sz val="12"/>
        <rFont val="Times New Roman"/>
        <charset val="134"/>
      </rPr>
      <t>0.3</t>
    </r>
    <r>
      <rPr>
        <sz val="12"/>
        <rFont val="仿宋_GB2312"/>
        <charset val="134"/>
      </rPr>
      <t>米，总长</t>
    </r>
    <r>
      <rPr>
        <sz val="12"/>
        <rFont val="Times New Roman"/>
        <charset val="134"/>
      </rPr>
      <t>300</t>
    </r>
    <r>
      <rPr>
        <sz val="12"/>
        <rFont val="仿宋_GB2312"/>
        <charset val="134"/>
      </rPr>
      <t>米，</t>
    </r>
  </si>
  <si>
    <r>
      <rPr>
        <sz val="12"/>
        <rFont val="仿宋_GB2312"/>
        <charset val="134"/>
      </rPr>
      <t>浮石镇隘口村西岸屯凹景坡至渡槽头淮山产业基地硬化道路工程</t>
    </r>
  </si>
  <si>
    <r>
      <rPr>
        <sz val="12"/>
        <rFont val="仿宋_GB2312"/>
        <charset val="134"/>
      </rPr>
      <t>隘口村</t>
    </r>
  </si>
  <si>
    <r>
      <rPr>
        <sz val="12"/>
        <rFont val="仿宋_GB2312"/>
        <charset val="134"/>
      </rPr>
      <t>新建产业硬化道路长</t>
    </r>
    <r>
      <rPr>
        <sz val="12"/>
        <rFont val="Times New Roman"/>
        <charset val="134"/>
      </rPr>
      <t>550</t>
    </r>
    <r>
      <rPr>
        <sz val="12"/>
        <rFont val="仿宋_GB2312"/>
        <charset val="134"/>
      </rPr>
      <t>米，宽</t>
    </r>
    <r>
      <rPr>
        <sz val="12"/>
        <rFont val="Times New Roman"/>
        <charset val="134"/>
      </rPr>
      <t>3.5</t>
    </r>
    <r>
      <rPr>
        <sz val="12"/>
        <rFont val="仿宋_GB2312"/>
        <charset val="134"/>
      </rPr>
      <t>米，厚</t>
    </r>
    <r>
      <rPr>
        <sz val="12"/>
        <rFont val="Times New Roman"/>
        <charset val="134"/>
      </rPr>
      <t>0.18</t>
    </r>
    <r>
      <rPr>
        <sz val="12"/>
        <rFont val="仿宋_GB2312"/>
        <charset val="134"/>
      </rPr>
      <t>米</t>
    </r>
  </si>
  <si>
    <r>
      <rPr>
        <sz val="12"/>
        <rFont val="仿宋_GB2312"/>
        <charset val="134"/>
      </rPr>
      <t>浮石镇木瓜村建新屯优质稻产业基地配套设施建设</t>
    </r>
  </si>
  <si>
    <r>
      <rPr>
        <sz val="12"/>
        <rFont val="仿宋_GB2312"/>
        <charset val="134"/>
      </rPr>
      <t>木瓜村</t>
    </r>
  </si>
  <si>
    <r>
      <rPr>
        <sz val="12"/>
        <rFont val="仿宋_GB2312"/>
        <charset val="134"/>
      </rPr>
      <t>新建三面光水渠，长</t>
    </r>
    <r>
      <rPr>
        <sz val="12"/>
        <rFont val="Times New Roman"/>
        <charset val="134"/>
      </rPr>
      <t>800</t>
    </r>
    <r>
      <rPr>
        <sz val="12"/>
        <rFont val="仿宋_GB2312"/>
        <charset val="134"/>
      </rPr>
      <t>米，宽</t>
    </r>
    <r>
      <rPr>
        <sz val="12"/>
        <rFont val="Times New Roman"/>
        <charset val="134"/>
      </rPr>
      <t>0.4</t>
    </r>
    <r>
      <rPr>
        <sz val="12"/>
        <rFont val="仿宋_GB2312"/>
        <charset val="134"/>
      </rPr>
      <t>米，高</t>
    </r>
    <r>
      <rPr>
        <sz val="12"/>
        <rFont val="Times New Roman"/>
        <charset val="134"/>
      </rPr>
      <t>0.4</t>
    </r>
    <r>
      <rPr>
        <sz val="12"/>
        <rFont val="仿宋_GB2312"/>
        <charset val="134"/>
      </rPr>
      <t>米</t>
    </r>
  </si>
  <si>
    <r>
      <rPr>
        <sz val="12"/>
        <rFont val="仿宋_GB2312"/>
        <charset val="134"/>
      </rPr>
      <t>浮石镇谏村村力家大窝优质稻产业基地配套设施建设</t>
    </r>
  </si>
  <si>
    <r>
      <rPr>
        <sz val="12"/>
        <rFont val="仿宋_GB2312"/>
        <charset val="134"/>
      </rPr>
      <t>谏村村</t>
    </r>
  </si>
  <si>
    <r>
      <rPr>
        <sz val="12"/>
        <rFont val="仿宋_GB2312"/>
        <charset val="134"/>
      </rPr>
      <t>新建三面光水渠，长</t>
    </r>
    <r>
      <rPr>
        <sz val="12"/>
        <rFont val="Times New Roman"/>
        <charset val="134"/>
      </rPr>
      <t>800</t>
    </r>
    <r>
      <rPr>
        <sz val="12"/>
        <rFont val="仿宋_GB2312"/>
        <charset val="134"/>
      </rPr>
      <t>米，宽</t>
    </r>
    <r>
      <rPr>
        <sz val="12"/>
        <rFont val="Times New Roman"/>
        <charset val="134"/>
      </rPr>
      <t>0.3</t>
    </r>
    <r>
      <rPr>
        <sz val="12"/>
        <rFont val="仿宋_GB2312"/>
        <charset val="134"/>
      </rPr>
      <t>米，高</t>
    </r>
    <r>
      <rPr>
        <sz val="12"/>
        <rFont val="Times New Roman"/>
        <charset val="134"/>
      </rPr>
      <t>0.4</t>
    </r>
    <r>
      <rPr>
        <sz val="12"/>
        <rFont val="仿宋_GB2312"/>
        <charset val="134"/>
      </rPr>
      <t>米</t>
    </r>
  </si>
  <si>
    <r>
      <rPr>
        <sz val="12"/>
        <rFont val="仿宋_GB2312"/>
        <charset val="134"/>
      </rPr>
      <t>浮石镇泉头村蒙洞金桔产业基地道路硬化工程</t>
    </r>
  </si>
  <si>
    <r>
      <rPr>
        <sz val="12"/>
        <rFont val="仿宋_GB2312"/>
        <charset val="134"/>
      </rPr>
      <t>泉头村</t>
    </r>
  </si>
  <si>
    <r>
      <rPr>
        <sz val="12"/>
        <rFont val="仿宋_GB2312"/>
        <charset val="134"/>
      </rPr>
      <t>新建产业硬化道路长</t>
    </r>
    <r>
      <rPr>
        <sz val="12"/>
        <rFont val="Times New Roman"/>
        <charset val="134"/>
      </rPr>
      <t>800</t>
    </r>
    <r>
      <rPr>
        <sz val="12"/>
        <rFont val="仿宋_GB2312"/>
        <charset val="134"/>
      </rPr>
      <t>米，宽</t>
    </r>
    <r>
      <rPr>
        <sz val="12"/>
        <rFont val="Times New Roman"/>
        <charset val="134"/>
      </rPr>
      <t>3.5</t>
    </r>
    <r>
      <rPr>
        <sz val="12"/>
        <rFont val="仿宋_GB2312"/>
        <charset val="134"/>
      </rPr>
      <t>米。</t>
    </r>
  </si>
  <si>
    <r>
      <rPr>
        <sz val="12"/>
        <rFont val="仿宋_GB2312"/>
        <charset val="134"/>
      </rPr>
      <t>浮石镇木瓜村桥等优质稻产业基地配套设施建设</t>
    </r>
  </si>
  <si>
    <r>
      <rPr>
        <sz val="12"/>
        <rFont val="仿宋_GB2312"/>
        <charset val="134"/>
      </rPr>
      <t>新建三面光水渠，总长</t>
    </r>
    <r>
      <rPr>
        <sz val="12"/>
        <rFont val="Times New Roman"/>
        <charset val="134"/>
      </rPr>
      <t>1000</t>
    </r>
    <r>
      <rPr>
        <sz val="12"/>
        <rFont val="仿宋_GB2312"/>
        <charset val="134"/>
      </rPr>
      <t>米，主渠宽</t>
    </r>
    <r>
      <rPr>
        <sz val="12"/>
        <rFont val="Times New Roman"/>
        <charset val="134"/>
      </rPr>
      <t>0.5</t>
    </r>
    <r>
      <rPr>
        <sz val="12"/>
        <rFont val="仿宋_GB2312"/>
        <charset val="134"/>
      </rPr>
      <t>米、高</t>
    </r>
    <r>
      <rPr>
        <sz val="12"/>
        <rFont val="Times New Roman"/>
        <charset val="134"/>
      </rPr>
      <t>0.5</t>
    </r>
    <r>
      <rPr>
        <sz val="12"/>
        <rFont val="仿宋_GB2312"/>
        <charset val="134"/>
      </rPr>
      <t>米，支渠</t>
    </r>
    <r>
      <rPr>
        <sz val="12"/>
        <rFont val="Times New Roman"/>
        <charset val="134"/>
      </rPr>
      <t>0.3</t>
    </r>
    <r>
      <rPr>
        <sz val="12"/>
        <rFont val="仿宋_GB2312"/>
        <charset val="134"/>
      </rPr>
      <t>米、高</t>
    </r>
    <r>
      <rPr>
        <sz val="12"/>
        <rFont val="Times New Roman"/>
        <charset val="134"/>
      </rPr>
      <t>0.3</t>
    </r>
    <r>
      <rPr>
        <sz val="12"/>
        <rFont val="仿宋_GB2312"/>
        <charset val="134"/>
      </rPr>
      <t>米宽</t>
    </r>
  </si>
  <si>
    <r>
      <rPr>
        <sz val="12"/>
        <rFont val="仿宋_GB2312"/>
        <charset val="134"/>
      </rPr>
      <t>浮石镇长龙村兰洞老寨优质稻产业基地配套设施建设工程</t>
    </r>
  </si>
  <si>
    <r>
      <rPr>
        <sz val="12"/>
        <rFont val="仿宋_GB2312"/>
        <charset val="134"/>
      </rPr>
      <t>长龙村</t>
    </r>
  </si>
  <si>
    <r>
      <rPr>
        <sz val="12"/>
        <rFont val="仿宋_GB2312"/>
        <charset val="134"/>
      </rPr>
      <t>盖板涵一座长</t>
    </r>
    <r>
      <rPr>
        <sz val="12"/>
        <rFont val="Times New Roman"/>
        <charset val="134"/>
      </rPr>
      <t>15</t>
    </r>
    <r>
      <rPr>
        <sz val="12"/>
        <rFont val="仿宋_GB2312"/>
        <charset val="134"/>
      </rPr>
      <t>米、宽</t>
    </r>
    <r>
      <rPr>
        <sz val="12"/>
        <rFont val="Times New Roman"/>
        <charset val="134"/>
      </rPr>
      <t>5</t>
    </r>
    <r>
      <rPr>
        <sz val="12"/>
        <rFont val="仿宋_GB2312"/>
        <charset val="134"/>
      </rPr>
      <t>米，产业路硬化</t>
    </r>
    <r>
      <rPr>
        <sz val="12"/>
        <rFont val="Times New Roman"/>
        <charset val="134"/>
      </rPr>
      <t>450</t>
    </r>
    <r>
      <rPr>
        <sz val="12"/>
        <rFont val="仿宋_GB2312"/>
        <charset val="134"/>
      </rPr>
      <t>米</t>
    </r>
  </si>
  <si>
    <r>
      <rPr>
        <sz val="12"/>
        <rFont val="仿宋_GB2312"/>
        <charset val="134"/>
      </rPr>
      <t>浮石镇浮石村崖脚石场至斯柳灌溉水渠建设</t>
    </r>
  </si>
  <si>
    <r>
      <rPr>
        <sz val="12"/>
        <rFont val="仿宋_GB2312"/>
        <charset val="134"/>
      </rPr>
      <t>浮石村</t>
    </r>
  </si>
  <si>
    <r>
      <rPr>
        <sz val="12"/>
        <rFont val="仿宋_GB2312"/>
        <charset val="134"/>
      </rPr>
      <t>新建三面光水渠，长</t>
    </r>
    <r>
      <rPr>
        <sz val="12"/>
        <rFont val="Times New Roman"/>
        <charset val="134"/>
      </rPr>
      <t>1</t>
    </r>
    <r>
      <rPr>
        <sz val="12"/>
        <rFont val="仿宋_GB2312"/>
        <charset val="134"/>
      </rPr>
      <t>公里，宽</t>
    </r>
    <r>
      <rPr>
        <sz val="12"/>
        <rFont val="Times New Roman"/>
        <charset val="134"/>
      </rPr>
      <t>1</t>
    </r>
    <r>
      <rPr>
        <sz val="12"/>
        <rFont val="仿宋_GB2312"/>
        <charset val="134"/>
      </rPr>
      <t>米、深度</t>
    </r>
    <r>
      <rPr>
        <sz val="12"/>
        <rFont val="Times New Roman"/>
        <charset val="134"/>
      </rPr>
      <t>0.8</t>
    </r>
    <r>
      <rPr>
        <sz val="12"/>
        <rFont val="仿宋_GB2312"/>
        <charset val="134"/>
      </rPr>
      <t>米</t>
    </r>
  </si>
  <si>
    <r>
      <rPr>
        <sz val="12"/>
        <rFont val="仿宋_GB2312"/>
        <charset val="134"/>
      </rPr>
      <t>浮石镇小律村茶累六号冲金桔产业基地硬化道路工程</t>
    </r>
  </si>
  <si>
    <r>
      <rPr>
        <sz val="12"/>
        <rFont val="仿宋_GB2312"/>
        <charset val="134"/>
      </rPr>
      <t>小律村</t>
    </r>
  </si>
  <si>
    <r>
      <rPr>
        <sz val="12"/>
        <rFont val="仿宋_GB2312"/>
        <charset val="134"/>
      </rPr>
      <t>新建产业硬化路，长</t>
    </r>
    <r>
      <rPr>
        <sz val="12"/>
        <rFont val="Times New Roman"/>
        <charset val="134"/>
      </rPr>
      <t>1000</t>
    </r>
    <r>
      <rPr>
        <sz val="12"/>
        <rFont val="仿宋_GB2312"/>
        <charset val="134"/>
      </rPr>
      <t>米，宽</t>
    </r>
    <r>
      <rPr>
        <sz val="12"/>
        <rFont val="Times New Roman"/>
        <charset val="134"/>
      </rPr>
      <t>3.5</t>
    </r>
    <r>
      <rPr>
        <sz val="12"/>
        <rFont val="仿宋_GB2312"/>
        <charset val="134"/>
      </rPr>
      <t>米</t>
    </r>
  </si>
  <si>
    <t>浮石镇隘口村岗背至鸭棚坡淮山产业基地配套设施建设</t>
  </si>
  <si>
    <t>隘口村</t>
  </si>
  <si>
    <r>
      <rPr>
        <sz val="12"/>
        <rFont val="仿宋_GB2312"/>
        <charset val="134"/>
      </rPr>
      <t>长</t>
    </r>
    <r>
      <rPr>
        <sz val="12"/>
        <rFont val="Times New Roman"/>
        <charset val="134"/>
      </rPr>
      <t>1000</t>
    </r>
    <r>
      <rPr>
        <sz val="12"/>
        <rFont val="仿宋_GB2312"/>
        <charset val="134"/>
      </rPr>
      <t>米，宽</t>
    </r>
    <r>
      <rPr>
        <sz val="12"/>
        <rFont val="Times New Roman"/>
        <charset val="134"/>
      </rPr>
      <t>0.3</t>
    </r>
    <r>
      <rPr>
        <sz val="12"/>
        <rFont val="仿宋_GB2312"/>
        <charset val="134"/>
      </rPr>
      <t>米，</t>
    </r>
    <r>
      <rPr>
        <sz val="12"/>
        <rFont val="Times New Roman"/>
        <charset val="134"/>
      </rPr>
      <t>0.3</t>
    </r>
    <r>
      <rPr>
        <sz val="12"/>
        <rFont val="仿宋_GB2312"/>
        <charset val="134"/>
      </rPr>
      <t>米，厚</t>
    </r>
    <r>
      <rPr>
        <sz val="12"/>
        <rFont val="Times New Roman"/>
        <charset val="134"/>
      </rPr>
      <t>0.15</t>
    </r>
    <r>
      <rPr>
        <sz val="12"/>
        <rFont val="仿宋_GB2312"/>
        <charset val="134"/>
      </rPr>
      <t>米</t>
    </r>
  </si>
  <si>
    <r>
      <rPr>
        <sz val="12"/>
        <rFont val="仿宋_GB2312"/>
        <charset val="134"/>
      </rPr>
      <t>浮石镇桥头村唱歌坪优质稻产业基地硬化道路工程</t>
    </r>
  </si>
  <si>
    <r>
      <rPr>
        <sz val="12"/>
        <rFont val="仿宋_GB2312"/>
        <charset val="134"/>
      </rPr>
      <t>桥头村</t>
    </r>
  </si>
  <si>
    <r>
      <rPr>
        <sz val="12"/>
        <rFont val="仿宋_GB2312"/>
        <charset val="134"/>
      </rPr>
      <t>浮石镇东江村密洞优质稻产业基地硬化道路工程</t>
    </r>
  </si>
  <si>
    <r>
      <rPr>
        <sz val="12"/>
        <rFont val="仿宋_GB2312"/>
        <charset val="134"/>
      </rPr>
      <t>东江村</t>
    </r>
  </si>
  <si>
    <r>
      <rPr>
        <sz val="12"/>
        <rFont val="Times New Roman"/>
        <charset val="134"/>
      </rPr>
      <t>1.</t>
    </r>
    <r>
      <rPr>
        <sz val="12"/>
        <rFont val="仿宋_GB2312"/>
        <charset val="134"/>
      </rPr>
      <t>寨口至风力路道路硬化</t>
    </r>
    <r>
      <rPr>
        <sz val="12"/>
        <rFont val="Times New Roman"/>
        <charset val="134"/>
      </rPr>
      <t>800</t>
    </r>
    <r>
      <rPr>
        <sz val="12"/>
        <rFont val="仿宋_GB2312"/>
        <charset val="134"/>
      </rPr>
      <t>米，宽</t>
    </r>
    <r>
      <rPr>
        <sz val="12"/>
        <rFont val="Times New Roman"/>
        <charset val="134"/>
      </rPr>
      <t>3.5</t>
    </r>
    <r>
      <rPr>
        <sz val="12"/>
        <rFont val="仿宋_GB2312"/>
        <charset val="134"/>
      </rPr>
      <t>米；</t>
    </r>
    <r>
      <rPr>
        <sz val="12"/>
        <rFont val="Times New Roman"/>
        <charset val="134"/>
      </rPr>
      <t xml:space="preserve">
2.</t>
    </r>
    <r>
      <rPr>
        <sz val="12"/>
        <rFont val="仿宋_GB2312"/>
        <charset val="134"/>
      </rPr>
      <t>水毁路面修复</t>
    </r>
    <r>
      <rPr>
        <sz val="12"/>
        <rFont val="Times New Roman"/>
        <charset val="134"/>
      </rPr>
      <t>200</t>
    </r>
    <r>
      <rPr>
        <sz val="12"/>
        <rFont val="仿宋_GB2312"/>
        <charset val="134"/>
      </rPr>
      <t>米、崩塌道路修复单面片石挡墙</t>
    </r>
    <r>
      <rPr>
        <sz val="12"/>
        <rFont val="Times New Roman"/>
        <charset val="134"/>
      </rPr>
      <t>100</t>
    </r>
    <r>
      <rPr>
        <sz val="12"/>
        <rFont val="仿宋_GB2312"/>
        <charset val="134"/>
      </rPr>
      <t>米。</t>
    </r>
  </si>
  <si>
    <r>
      <rPr>
        <sz val="12"/>
        <rFont val="仿宋_GB2312"/>
        <charset val="134"/>
      </rPr>
      <t>浮石镇泉头村下岭尾蔬菜产业基地盖板涵水毁修复工程</t>
    </r>
  </si>
  <si>
    <r>
      <rPr>
        <sz val="12"/>
        <rFont val="Times New Roman"/>
        <charset val="134"/>
      </rPr>
      <t>1.</t>
    </r>
    <r>
      <rPr>
        <sz val="12"/>
        <rFont val="仿宋_GB2312"/>
        <charset val="134"/>
      </rPr>
      <t>新建毛石混凝土单面片石挡墙高</t>
    </r>
    <r>
      <rPr>
        <sz val="12"/>
        <rFont val="Times New Roman"/>
        <charset val="134"/>
      </rPr>
      <t>2</t>
    </r>
    <r>
      <rPr>
        <sz val="12"/>
        <rFont val="仿宋_GB2312"/>
        <charset val="134"/>
      </rPr>
      <t>米基础加深，总长</t>
    </r>
    <r>
      <rPr>
        <sz val="12"/>
        <rFont val="Times New Roman"/>
        <charset val="134"/>
      </rPr>
      <t>40</t>
    </r>
    <r>
      <rPr>
        <sz val="12"/>
        <rFont val="仿宋_GB2312"/>
        <charset val="134"/>
      </rPr>
      <t>米。</t>
    </r>
    <r>
      <rPr>
        <sz val="12"/>
        <rFont val="Times New Roman"/>
        <charset val="134"/>
      </rPr>
      <t xml:space="preserve"> 2.</t>
    </r>
    <r>
      <rPr>
        <sz val="12"/>
        <rFont val="仿宋_GB2312"/>
        <charset val="134"/>
      </rPr>
      <t>修复破损路面</t>
    </r>
    <r>
      <rPr>
        <sz val="12"/>
        <rFont val="Times New Roman"/>
        <charset val="134"/>
      </rPr>
      <t>250</t>
    </r>
    <r>
      <rPr>
        <sz val="12"/>
        <rFont val="仿宋_GB2312"/>
        <charset val="134"/>
      </rPr>
      <t>平方米。</t>
    </r>
  </si>
  <si>
    <r>
      <rPr>
        <sz val="12"/>
        <rFont val="仿宋_GB2312"/>
        <charset val="134"/>
      </rPr>
      <t>泗顶镇人民政府</t>
    </r>
  </si>
  <si>
    <r>
      <rPr>
        <sz val="12"/>
        <rFont val="仿宋_GB2312"/>
        <charset val="134"/>
      </rPr>
      <t>泗顶镇寿局村大社屯金桔产业基地盖板涵项目</t>
    </r>
  </si>
  <si>
    <r>
      <rPr>
        <sz val="12"/>
        <rFont val="仿宋_GB2312"/>
        <charset val="134"/>
      </rPr>
      <t>寿局村</t>
    </r>
  </si>
  <si>
    <r>
      <rPr>
        <sz val="12"/>
        <rFont val="仿宋_GB2312"/>
        <charset val="134"/>
      </rPr>
      <t>新建盖板涵长</t>
    </r>
    <r>
      <rPr>
        <sz val="12"/>
        <rFont val="Times New Roman"/>
        <charset val="134"/>
      </rPr>
      <t>25</t>
    </r>
    <r>
      <rPr>
        <sz val="12"/>
        <rFont val="仿宋_GB2312"/>
        <charset val="134"/>
      </rPr>
      <t>米，宽</t>
    </r>
    <r>
      <rPr>
        <sz val="12"/>
        <rFont val="Times New Roman"/>
        <charset val="134"/>
      </rPr>
      <t>4.5</t>
    </r>
    <r>
      <rPr>
        <sz val="12"/>
        <rFont val="仿宋_GB2312"/>
        <charset val="134"/>
      </rPr>
      <t>米，厚</t>
    </r>
    <r>
      <rPr>
        <sz val="12"/>
        <rFont val="Times New Roman"/>
        <charset val="134"/>
      </rPr>
      <t>18</t>
    </r>
    <r>
      <rPr>
        <sz val="12"/>
        <rFont val="仿宋_GB2312"/>
        <charset val="134"/>
      </rPr>
      <t>厘米，涵墩一根</t>
    </r>
    <r>
      <rPr>
        <sz val="12"/>
        <rFont val="Times New Roman"/>
        <charset val="134"/>
      </rPr>
      <t>4</t>
    </r>
    <r>
      <rPr>
        <sz val="12"/>
        <rFont val="仿宋_GB2312"/>
        <charset val="134"/>
      </rPr>
      <t>米高，直径</t>
    </r>
    <r>
      <rPr>
        <sz val="12"/>
        <rFont val="Times New Roman"/>
        <charset val="134"/>
      </rPr>
      <t>1</t>
    </r>
    <r>
      <rPr>
        <sz val="12"/>
        <rFont val="仿宋_GB2312"/>
        <charset val="134"/>
      </rPr>
      <t>米，挡水护栏长</t>
    </r>
    <r>
      <rPr>
        <sz val="12"/>
        <rFont val="Times New Roman"/>
        <charset val="134"/>
      </rPr>
      <t>40</t>
    </r>
    <r>
      <rPr>
        <sz val="12"/>
        <rFont val="仿宋_GB2312"/>
        <charset val="134"/>
      </rPr>
      <t>米，高</t>
    </r>
    <r>
      <rPr>
        <sz val="12"/>
        <rFont val="Times New Roman"/>
        <charset val="134"/>
      </rPr>
      <t>3</t>
    </r>
    <r>
      <rPr>
        <sz val="12"/>
        <rFont val="仿宋_GB2312"/>
        <charset val="134"/>
      </rPr>
      <t>米，厚</t>
    </r>
    <r>
      <rPr>
        <sz val="12"/>
        <rFont val="Times New Roman"/>
        <charset val="134"/>
      </rPr>
      <t>50</t>
    </r>
    <r>
      <rPr>
        <sz val="12"/>
        <rFont val="仿宋_GB2312"/>
        <charset val="134"/>
      </rPr>
      <t>厘米。</t>
    </r>
  </si>
  <si>
    <r>
      <rPr>
        <sz val="12"/>
        <rFont val="仿宋_GB2312"/>
        <charset val="134"/>
      </rPr>
      <t>泗顶镇上洞村长江二屯中草药等产业道路维修</t>
    </r>
  </si>
  <si>
    <r>
      <rPr>
        <sz val="12"/>
        <rFont val="仿宋_GB2312"/>
        <charset val="134"/>
      </rPr>
      <t>上洞村</t>
    </r>
  </si>
  <si>
    <r>
      <rPr>
        <sz val="12"/>
        <rFont val="仿宋_GB2312"/>
        <charset val="134"/>
      </rPr>
      <t>道路维修硬化长</t>
    </r>
    <r>
      <rPr>
        <sz val="12"/>
        <rFont val="Times New Roman"/>
        <charset val="134"/>
      </rPr>
      <t>350</t>
    </r>
    <r>
      <rPr>
        <sz val="12"/>
        <rFont val="仿宋_GB2312"/>
        <charset val="134"/>
      </rPr>
      <t>米，宽</t>
    </r>
    <r>
      <rPr>
        <sz val="12"/>
        <rFont val="Times New Roman"/>
        <charset val="134"/>
      </rPr>
      <t>4.5</t>
    </r>
    <r>
      <rPr>
        <sz val="12"/>
        <rFont val="仿宋_GB2312"/>
        <charset val="134"/>
      </rPr>
      <t>米；</t>
    </r>
    <r>
      <rPr>
        <sz val="12"/>
        <rFont val="Times New Roman"/>
        <charset val="134"/>
      </rPr>
      <t xml:space="preserve">
</t>
    </r>
    <r>
      <rPr>
        <sz val="12"/>
        <rFont val="仿宋_GB2312"/>
        <charset val="134"/>
      </rPr>
      <t>道路维修硬化长</t>
    </r>
    <r>
      <rPr>
        <sz val="12"/>
        <rFont val="Times New Roman"/>
        <charset val="134"/>
      </rPr>
      <t>270</t>
    </r>
    <r>
      <rPr>
        <sz val="12"/>
        <rFont val="仿宋_GB2312"/>
        <charset val="134"/>
      </rPr>
      <t>米，宽</t>
    </r>
    <r>
      <rPr>
        <sz val="12"/>
        <rFont val="Times New Roman"/>
        <charset val="134"/>
      </rPr>
      <t>2.5</t>
    </r>
    <r>
      <rPr>
        <sz val="12"/>
        <rFont val="仿宋_GB2312"/>
        <charset val="134"/>
      </rPr>
      <t>米，合计</t>
    </r>
    <r>
      <rPr>
        <sz val="12"/>
        <rFont val="Times New Roman"/>
        <charset val="134"/>
      </rPr>
      <t>620</t>
    </r>
    <r>
      <rPr>
        <sz val="12"/>
        <rFont val="仿宋_GB2312"/>
        <charset val="134"/>
      </rPr>
      <t>米，及其配套设施。</t>
    </r>
  </si>
  <si>
    <r>
      <rPr>
        <sz val="12"/>
        <rFont val="仿宋_GB2312"/>
        <charset val="134"/>
      </rPr>
      <t>融安县泗顶镇三坡村大同屯、三坡屯、牛角山屯农业基地灌溉工程</t>
    </r>
  </si>
  <si>
    <r>
      <rPr>
        <sz val="12"/>
        <rFont val="仿宋_GB2312"/>
        <charset val="134"/>
      </rPr>
      <t>三坡村</t>
    </r>
  </si>
  <si>
    <r>
      <rPr>
        <sz val="12"/>
        <rFont val="仿宋_GB2312"/>
        <charset val="134"/>
      </rPr>
      <t>大同屯、三坡屯、牛角山屯灌溉农田水渠老化破损，需重建灌溉渠道，约</t>
    </r>
    <r>
      <rPr>
        <sz val="12"/>
        <rFont val="Times New Roman"/>
        <charset val="134"/>
      </rPr>
      <t>4000</t>
    </r>
    <r>
      <rPr>
        <sz val="12"/>
        <rFont val="仿宋_GB2312"/>
        <charset val="134"/>
      </rPr>
      <t>米，宽</t>
    </r>
    <r>
      <rPr>
        <sz val="12"/>
        <rFont val="Times New Roman"/>
        <charset val="134"/>
      </rPr>
      <t>0.8</t>
    </r>
    <r>
      <rPr>
        <sz val="12"/>
        <rFont val="仿宋_GB2312"/>
        <charset val="134"/>
      </rPr>
      <t>米，高</t>
    </r>
    <r>
      <rPr>
        <sz val="12"/>
        <rFont val="Times New Roman"/>
        <charset val="134"/>
      </rPr>
      <t>1</t>
    </r>
    <r>
      <rPr>
        <sz val="12"/>
        <rFont val="仿宋_GB2312"/>
        <charset val="134"/>
      </rPr>
      <t>米。</t>
    </r>
  </si>
  <si>
    <r>
      <rPr>
        <sz val="12"/>
        <rFont val="仿宋_GB2312"/>
        <charset val="134"/>
      </rPr>
      <t>泗顶镇上洞村泗坡屯电产至细勤渠道建设</t>
    </r>
  </si>
  <si>
    <r>
      <rPr>
        <sz val="12"/>
        <rFont val="仿宋_GB2312"/>
        <charset val="134"/>
      </rPr>
      <t>新建长</t>
    </r>
    <r>
      <rPr>
        <sz val="12"/>
        <rFont val="Times New Roman"/>
        <charset val="134"/>
      </rPr>
      <t>0.8</t>
    </r>
    <r>
      <rPr>
        <sz val="12"/>
        <rFont val="仿宋_GB2312"/>
        <charset val="134"/>
      </rPr>
      <t>公里水渠，宽</t>
    </r>
    <r>
      <rPr>
        <sz val="12"/>
        <rFont val="Times New Roman"/>
        <charset val="134"/>
      </rPr>
      <t>0.4</t>
    </r>
    <r>
      <rPr>
        <sz val="12"/>
        <rFont val="仿宋_GB2312"/>
        <charset val="134"/>
      </rPr>
      <t>米，高</t>
    </r>
    <r>
      <rPr>
        <sz val="12"/>
        <rFont val="Times New Roman"/>
        <charset val="134"/>
      </rPr>
      <t>0.4</t>
    </r>
    <r>
      <rPr>
        <sz val="12"/>
        <rFont val="仿宋_GB2312"/>
        <charset val="134"/>
      </rPr>
      <t>米。</t>
    </r>
  </si>
  <si>
    <r>
      <rPr>
        <sz val="12"/>
        <rFont val="仿宋_GB2312"/>
        <charset val="134"/>
      </rPr>
      <t>泗顶镇儒南村路福屯地头农业灌溉配套设施</t>
    </r>
  </si>
  <si>
    <r>
      <rPr>
        <sz val="12"/>
        <rFont val="仿宋_GB2312"/>
        <charset val="134"/>
      </rPr>
      <t>儒南村</t>
    </r>
  </si>
  <si>
    <r>
      <rPr>
        <sz val="12"/>
        <rFont val="仿宋_GB2312"/>
        <charset val="134"/>
      </rPr>
      <t>新建一座灌溉用水柜，容积</t>
    </r>
    <r>
      <rPr>
        <sz val="12"/>
        <rFont val="Times New Roman"/>
        <charset val="134"/>
      </rPr>
      <t>200</t>
    </r>
    <r>
      <rPr>
        <sz val="12"/>
        <rFont val="仿宋_GB2312"/>
        <charset val="134"/>
      </rPr>
      <t>立方米，新建产业灌溉配套水井一口</t>
    </r>
  </si>
  <si>
    <r>
      <rPr>
        <sz val="12"/>
        <rFont val="仿宋_GB2312"/>
        <charset val="134"/>
      </rPr>
      <t>泗顶镇山贝村三所屯千亩金桔园配套设施项目</t>
    </r>
  </si>
  <si>
    <r>
      <rPr>
        <sz val="12"/>
        <rFont val="仿宋_GB2312"/>
        <charset val="134"/>
      </rPr>
      <t>完善原有</t>
    </r>
    <r>
      <rPr>
        <sz val="12"/>
        <rFont val="Times New Roman"/>
        <charset val="134"/>
      </rPr>
      <t>4</t>
    </r>
    <r>
      <rPr>
        <sz val="12"/>
        <rFont val="仿宋_GB2312"/>
        <charset val="134"/>
      </rPr>
      <t>水池座水池供水能力</t>
    </r>
    <r>
      <rPr>
        <sz val="12"/>
        <rFont val="Times New Roman"/>
        <charset val="134"/>
      </rPr>
      <t>1.</t>
    </r>
    <r>
      <rPr>
        <sz val="12"/>
        <rFont val="仿宋_GB2312"/>
        <charset val="134"/>
      </rPr>
      <t>新建泵房从河边单独接</t>
    </r>
    <r>
      <rPr>
        <sz val="12"/>
        <rFont val="Times New Roman"/>
        <charset val="134"/>
      </rPr>
      <t>4</t>
    </r>
    <r>
      <rPr>
        <sz val="12"/>
        <rFont val="仿宋_GB2312"/>
        <charset val="134"/>
      </rPr>
      <t>条</t>
    </r>
    <r>
      <rPr>
        <sz val="12"/>
        <rFont val="Times New Roman"/>
        <charset val="134"/>
      </rPr>
      <t>DN785</t>
    </r>
    <r>
      <rPr>
        <sz val="12"/>
        <rFont val="仿宋_GB2312"/>
        <charset val="134"/>
      </rPr>
      <t>管到</t>
    </r>
    <r>
      <rPr>
        <sz val="12"/>
        <rFont val="Times New Roman"/>
        <charset val="134"/>
      </rPr>
      <t>4</t>
    </r>
    <r>
      <rPr>
        <sz val="12"/>
        <rFont val="仿宋_GB2312"/>
        <charset val="134"/>
      </rPr>
      <t>座数水池抽水共计</t>
    </r>
    <r>
      <rPr>
        <sz val="12"/>
        <rFont val="Times New Roman"/>
        <charset val="134"/>
      </rPr>
      <t>DN75</t>
    </r>
    <r>
      <rPr>
        <sz val="12"/>
        <rFont val="仿宋_GB2312"/>
        <charset val="134"/>
      </rPr>
      <t>管线</t>
    </r>
    <r>
      <rPr>
        <sz val="12"/>
        <rFont val="Times New Roman"/>
        <charset val="134"/>
      </rPr>
      <t>4657</t>
    </r>
    <r>
      <rPr>
        <sz val="12"/>
        <rFont val="仿宋_GB2312"/>
        <charset val="134"/>
      </rPr>
      <t>米</t>
    </r>
    <r>
      <rPr>
        <sz val="12"/>
        <rFont val="Times New Roman"/>
        <charset val="134"/>
      </rPr>
      <t xml:space="preserve"> </t>
    </r>
    <r>
      <rPr>
        <sz val="12"/>
        <rFont val="仿宋_GB2312"/>
        <charset val="134"/>
      </rPr>
      <t>新建泵房一座。新建</t>
    </r>
    <r>
      <rPr>
        <sz val="12"/>
        <rFont val="Times New Roman"/>
        <charset val="134"/>
      </rPr>
      <t>4</t>
    </r>
    <r>
      <rPr>
        <sz val="12"/>
        <rFont val="仿宋_GB2312"/>
        <charset val="134"/>
      </rPr>
      <t>座</t>
    </r>
    <r>
      <rPr>
        <sz val="12"/>
        <rFont val="Times New Roman"/>
        <charset val="134"/>
      </rPr>
      <t>100</t>
    </r>
    <r>
      <rPr>
        <sz val="12"/>
        <rFont val="仿宋_GB2312"/>
        <charset val="134"/>
      </rPr>
      <t>立方水池并从泵房单独抽水到水池里蓄水工布置</t>
    </r>
    <r>
      <rPr>
        <sz val="12"/>
        <rFont val="Times New Roman"/>
        <charset val="134"/>
      </rPr>
      <t>DN75</t>
    </r>
    <r>
      <rPr>
        <sz val="12"/>
        <rFont val="仿宋_GB2312"/>
        <charset val="134"/>
      </rPr>
      <t>管</t>
    </r>
    <r>
      <rPr>
        <sz val="12"/>
        <rFont val="Times New Roman"/>
        <charset val="134"/>
      </rPr>
      <t>5503</t>
    </r>
    <r>
      <rPr>
        <sz val="12"/>
        <rFont val="仿宋_GB2312"/>
        <charset val="134"/>
      </rPr>
      <t>米。</t>
    </r>
  </si>
  <si>
    <r>
      <rPr>
        <sz val="12"/>
        <rFont val="仿宋_GB2312"/>
        <charset val="134"/>
      </rPr>
      <t>泗顶镇山贝村中村屯金桔园农业灌溉配套设施</t>
    </r>
  </si>
  <si>
    <r>
      <rPr>
        <sz val="12"/>
        <rFont val="Times New Roman"/>
        <charset val="134"/>
      </rPr>
      <t>300</t>
    </r>
    <r>
      <rPr>
        <sz val="12"/>
        <rFont val="仿宋_GB2312"/>
        <charset val="134"/>
      </rPr>
      <t>米</t>
    </r>
    <r>
      <rPr>
        <sz val="12"/>
        <rFont val="Times New Roman"/>
        <charset val="134"/>
      </rPr>
      <t>PE63</t>
    </r>
    <r>
      <rPr>
        <sz val="12"/>
        <rFont val="仿宋_GB2312"/>
        <charset val="134"/>
      </rPr>
      <t>管，</t>
    </r>
    <r>
      <rPr>
        <sz val="12"/>
        <rFont val="Times New Roman"/>
        <charset val="134"/>
      </rPr>
      <t>3700</t>
    </r>
    <r>
      <rPr>
        <sz val="12"/>
        <rFont val="仿宋_GB2312"/>
        <charset val="134"/>
      </rPr>
      <t>米</t>
    </r>
    <r>
      <rPr>
        <sz val="12"/>
        <rFont val="Times New Roman"/>
        <charset val="134"/>
      </rPr>
      <t>PE50</t>
    </r>
    <r>
      <rPr>
        <sz val="12"/>
        <rFont val="仿宋_GB2312"/>
        <charset val="134"/>
      </rPr>
      <t>管，合计</t>
    </r>
    <r>
      <rPr>
        <sz val="12"/>
        <rFont val="Times New Roman"/>
        <charset val="134"/>
      </rPr>
      <t>4</t>
    </r>
    <r>
      <rPr>
        <sz val="12"/>
        <rFont val="仿宋_GB2312"/>
        <charset val="134"/>
      </rPr>
      <t>公里引水管连接至蓄水池</t>
    </r>
  </si>
  <si>
    <r>
      <rPr>
        <sz val="12"/>
        <rFont val="仿宋_GB2312"/>
        <charset val="134"/>
      </rPr>
      <t>泗顶镇吉照村拉夯屯槽头至上岩口优质稻基地排灌水渠建设项目</t>
    </r>
  </si>
  <si>
    <r>
      <rPr>
        <sz val="12"/>
        <rFont val="仿宋_GB2312"/>
        <charset val="134"/>
      </rPr>
      <t>吉照村</t>
    </r>
  </si>
  <si>
    <r>
      <rPr>
        <sz val="12"/>
        <rFont val="仿宋_GB2312"/>
        <charset val="134"/>
      </rPr>
      <t>新建三面光排灌水渠，长</t>
    </r>
    <r>
      <rPr>
        <sz val="12"/>
        <rFont val="Times New Roman"/>
        <charset val="134"/>
      </rPr>
      <t>0.8</t>
    </r>
    <r>
      <rPr>
        <sz val="12"/>
        <rFont val="仿宋_GB2312"/>
        <charset val="134"/>
      </rPr>
      <t>公里，宽</t>
    </r>
    <r>
      <rPr>
        <sz val="12"/>
        <rFont val="Times New Roman"/>
        <charset val="134"/>
      </rPr>
      <t>0.5</t>
    </r>
    <r>
      <rPr>
        <sz val="12"/>
        <rFont val="仿宋_GB2312"/>
        <charset val="134"/>
      </rPr>
      <t>米，高</t>
    </r>
    <r>
      <rPr>
        <sz val="12"/>
        <rFont val="Times New Roman"/>
        <charset val="134"/>
      </rPr>
      <t>0.6</t>
    </r>
    <r>
      <rPr>
        <sz val="12"/>
        <rFont val="仿宋_GB2312"/>
        <charset val="134"/>
      </rPr>
      <t>米。</t>
    </r>
  </si>
  <si>
    <r>
      <rPr>
        <sz val="12"/>
        <rFont val="仿宋_GB2312"/>
        <charset val="134"/>
      </rPr>
      <t>泗顶镇泗顶村大村村头水源至山背水渠</t>
    </r>
  </si>
  <si>
    <r>
      <rPr>
        <sz val="12"/>
        <rFont val="仿宋_GB2312"/>
        <charset val="134"/>
      </rPr>
      <t>泗顶村</t>
    </r>
  </si>
  <si>
    <r>
      <rPr>
        <sz val="12"/>
        <rFont val="仿宋_GB2312"/>
        <charset val="134"/>
      </rPr>
      <t>新建三面光水渠长度</t>
    </r>
    <r>
      <rPr>
        <sz val="12"/>
        <rFont val="Times New Roman"/>
        <charset val="134"/>
      </rPr>
      <t>1</t>
    </r>
    <r>
      <rPr>
        <sz val="12"/>
        <rFont val="仿宋_GB2312"/>
        <charset val="134"/>
      </rPr>
      <t>公里，</t>
    </r>
    <r>
      <rPr>
        <sz val="12"/>
        <rFont val="Times New Roman"/>
        <charset val="134"/>
      </rPr>
      <t>30</t>
    </r>
    <r>
      <rPr>
        <sz val="12"/>
        <rFont val="仿宋_GB2312"/>
        <charset val="134"/>
      </rPr>
      <t>厘米</t>
    </r>
    <r>
      <rPr>
        <sz val="12"/>
        <rFont val="Times New Roman"/>
        <charset val="134"/>
      </rPr>
      <t>x30</t>
    </r>
    <r>
      <rPr>
        <sz val="12"/>
        <rFont val="仿宋_GB2312"/>
        <charset val="134"/>
      </rPr>
      <t>厘米，及其他配套设施</t>
    </r>
  </si>
  <si>
    <r>
      <rPr>
        <sz val="12"/>
        <rFont val="仿宋_GB2312"/>
        <charset val="134"/>
      </rPr>
      <t>泗顶镇寿局村上洞马屯蓄水池工程</t>
    </r>
  </si>
  <si>
    <r>
      <rPr>
        <sz val="12"/>
        <rFont val="仿宋_GB2312"/>
        <charset val="134"/>
      </rPr>
      <t>新建蓄水池</t>
    </r>
    <r>
      <rPr>
        <sz val="12"/>
        <rFont val="Times New Roman"/>
        <charset val="134"/>
      </rPr>
      <t>1</t>
    </r>
    <r>
      <rPr>
        <sz val="12"/>
        <rFont val="仿宋_GB2312"/>
        <charset val="134"/>
      </rPr>
      <t>个，蓄水量</t>
    </r>
    <r>
      <rPr>
        <sz val="12"/>
        <rFont val="Times New Roman"/>
        <charset val="134"/>
      </rPr>
      <t>60</t>
    </r>
    <r>
      <rPr>
        <sz val="12"/>
        <rFont val="仿宋_GB2312"/>
        <charset val="134"/>
      </rPr>
      <t>立方，铺设直径</t>
    </r>
    <r>
      <rPr>
        <sz val="12"/>
        <rFont val="Times New Roman"/>
        <charset val="134"/>
      </rPr>
      <t>50</t>
    </r>
    <r>
      <rPr>
        <sz val="12"/>
        <rFont val="仿宋_GB2312"/>
        <charset val="134"/>
      </rPr>
      <t>厘米进水管</t>
    </r>
    <r>
      <rPr>
        <sz val="12"/>
        <rFont val="Times New Roman"/>
        <charset val="134"/>
      </rPr>
      <t>1200</t>
    </r>
    <r>
      <rPr>
        <sz val="12"/>
        <rFont val="仿宋_GB2312"/>
        <charset val="134"/>
      </rPr>
      <t>米</t>
    </r>
  </si>
  <si>
    <r>
      <rPr>
        <sz val="12"/>
        <rFont val="仿宋_GB2312"/>
        <charset val="134"/>
      </rPr>
      <t>泗顶镇山贝村山贝屯灌溉渠道建设项目</t>
    </r>
  </si>
  <si>
    <r>
      <rPr>
        <sz val="12"/>
        <rFont val="仿宋_GB2312"/>
        <charset val="134"/>
      </rPr>
      <t>新建灌溉沟渠</t>
    </r>
    <r>
      <rPr>
        <sz val="12"/>
        <rFont val="Times New Roman"/>
        <charset val="134"/>
      </rPr>
      <t>220</t>
    </r>
    <r>
      <rPr>
        <sz val="12"/>
        <rFont val="仿宋_GB2312"/>
        <charset val="134"/>
      </rPr>
      <t>米，</t>
    </r>
    <r>
      <rPr>
        <sz val="12"/>
        <rFont val="Times New Roman"/>
        <charset val="134"/>
      </rPr>
      <t>1</t>
    </r>
    <r>
      <rPr>
        <sz val="12"/>
        <rFont val="仿宋_GB2312"/>
        <charset val="134"/>
      </rPr>
      <t>米</t>
    </r>
    <r>
      <rPr>
        <sz val="12"/>
        <rFont val="Times New Roman"/>
        <charset val="134"/>
      </rPr>
      <t>x1</t>
    </r>
    <r>
      <rPr>
        <sz val="12"/>
        <rFont val="仿宋_GB2312"/>
        <charset val="134"/>
      </rPr>
      <t>米，新建小塘坝一座，长</t>
    </r>
    <r>
      <rPr>
        <sz val="12"/>
        <rFont val="Times New Roman"/>
        <charset val="134"/>
      </rPr>
      <t>8</t>
    </r>
    <r>
      <rPr>
        <sz val="12"/>
        <rFont val="仿宋_GB2312"/>
        <charset val="134"/>
      </rPr>
      <t>米</t>
    </r>
  </si>
  <si>
    <r>
      <rPr>
        <sz val="12"/>
        <rFont val="仿宋_GB2312"/>
        <charset val="134"/>
      </rPr>
      <t>沙子乡人民政府</t>
    </r>
  </si>
  <si>
    <r>
      <rPr>
        <sz val="12"/>
        <rFont val="仿宋_GB2312"/>
        <charset val="134"/>
      </rPr>
      <t>沙子乡三睦村下寨屯、石奇屯、大坪屯灌溉渠道建设项目</t>
    </r>
  </si>
  <si>
    <r>
      <rPr>
        <sz val="12"/>
        <rFont val="仿宋_GB2312"/>
        <charset val="134"/>
      </rPr>
      <t>新建三睦村下寨屯、石奇屯、大坪屯三面光灌溉水渠，长</t>
    </r>
    <r>
      <rPr>
        <sz val="12"/>
        <rFont val="Times New Roman"/>
        <charset val="134"/>
      </rPr>
      <t>2</t>
    </r>
    <r>
      <rPr>
        <sz val="12"/>
        <rFont val="仿宋_GB2312"/>
        <charset val="134"/>
      </rPr>
      <t>公里，宽</t>
    </r>
    <r>
      <rPr>
        <sz val="12"/>
        <rFont val="Times New Roman"/>
        <charset val="134"/>
      </rPr>
      <t>50</t>
    </r>
    <r>
      <rPr>
        <sz val="12"/>
        <rFont val="仿宋_GB2312"/>
        <charset val="134"/>
      </rPr>
      <t>厘米、高</t>
    </r>
    <r>
      <rPr>
        <sz val="12"/>
        <rFont val="Times New Roman"/>
        <charset val="134"/>
      </rPr>
      <t>50</t>
    </r>
    <r>
      <rPr>
        <sz val="12"/>
        <rFont val="仿宋_GB2312"/>
        <charset val="134"/>
      </rPr>
      <t>厘米。</t>
    </r>
  </si>
  <si>
    <r>
      <rPr>
        <sz val="12"/>
        <rFont val="仿宋_GB2312"/>
        <charset val="134"/>
      </rPr>
      <t>沙子乡桐木村桐木屯衣底优质稻基地道路硬化</t>
    </r>
  </si>
  <si>
    <r>
      <rPr>
        <sz val="12"/>
        <rFont val="仿宋_GB2312"/>
        <charset val="134"/>
      </rPr>
      <t>桐木村</t>
    </r>
  </si>
  <si>
    <r>
      <rPr>
        <sz val="12"/>
        <rFont val="仿宋_GB2312"/>
        <charset val="134"/>
      </rPr>
      <t>新建产业硬化路，长</t>
    </r>
    <r>
      <rPr>
        <sz val="12"/>
        <rFont val="Times New Roman"/>
        <charset val="134"/>
      </rPr>
      <t>1000</t>
    </r>
    <r>
      <rPr>
        <sz val="12"/>
        <rFont val="仿宋_GB2312"/>
        <charset val="134"/>
      </rPr>
      <t>米，宽</t>
    </r>
    <r>
      <rPr>
        <sz val="12"/>
        <rFont val="Times New Roman"/>
        <charset val="134"/>
      </rPr>
      <t>3.5</t>
    </r>
    <r>
      <rPr>
        <sz val="12"/>
        <rFont val="仿宋_GB2312"/>
        <charset val="134"/>
      </rPr>
      <t>米，厚</t>
    </r>
    <r>
      <rPr>
        <sz val="12"/>
        <rFont val="Times New Roman"/>
        <charset val="134"/>
      </rPr>
      <t>0.18</t>
    </r>
    <r>
      <rPr>
        <sz val="12"/>
        <rFont val="仿宋_GB2312"/>
        <charset val="134"/>
      </rPr>
      <t>米</t>
    </r>
  </si>
  <si>
    <r>
      <rPr>
        <sz val="12"/>
        <rFont val="仿宋_GB2312"/>
        <charset val="134"/>
      </rPr>
      <t>沙子乡古益村中胆屯后山至村头渠道建设</t>
    </r>
  </si>
  <si>
    <r>
      <rPr>
        <sz val="12"/>
        <rFont val="仿宋_GB2312"/>
        <charset val="134"/>
      </rPr>
      <t>古益村</t>
    </r>
  </si>
  <si>
    <r>
      <rPr>
        <sz val="12"/>
        <rFont val="仿宋_GB2312"/>
        <charset val="134"/>
      </rPr>
      <t>新建水渠</t>
    </r>
    <r>
      <rPr>
        <sz val="12"/>
        <rFont val="Times New Roman"/>
        <charset val="134"/>
      </rPr>
      <t>1000</t>
    </r>
    <r>
      <rPr>
        <sz val="12"/>
        <rFont val="仿宋_GB2312"/>
        <charset val="134"/>
      </rPr>
      <t>米，内空</t>
    </r>
    <r>
      <rPr>
        <sz val="12"/>
        <rFont val="Times New Roman"/>
        <charset val="134"/>
      </rPr>
      <t>0.5</t>
    </r>
    <r>
      <rPr>
        <sz val="12"/>
        <rFont val="仿宋_GB2312"/>
        <charset val="134"/>
      </rPr>
      <t>米</t>
    </r>
  </si>
  <si>
    <r>
      <rPr>
        <sz val="12"/>
        <rFont val="仿宋_GB2312"/>
        <charset val="134"/>
      </rPr>
      <t>沙子乡桐木村富进屯优质稻产业基地灌溉设施及产业路建设</t>
    </r>
  </si>
  <si>
    <r>
      <rPr>
        <sz val="12"/>
        <rFont val="仿宋_GB2312"/>
        <charset val="134"/>
      </rPr>
      <t>修建水沟</t>
    </r>
    <r>
      <rPr>
        <sz val="12"/>
        <rFont val="Times New Roman"/>
        <charset val="134"/>
      </rPr>
      <t>500</t>
    </r>
    <r>
      <rPr>
        <sz val="12"/>
        <rFont val="仿宋_GB2312"/>
        <charset val="134"/>
      </rPr>
      <t>米，高</t>
    </r>
    <r>
      <rPr>
        <sz val="12"/>
        <rFont val="Times New Roman"/>
        <charset val="134"/>
      </rPr>
      <t>1.3</t>
    </r>
    <r>
      <rPr>
        <sz val="12"/>
        <rFont val="仿宋_GB2312"/>
        <charset val="134"/>
      </rPr>
      <t>米，宽</t>
    </r>
    <r>
      <rPr>
        <sz val="12"/>
        <rFont val="Times New Roman"/>
        <charset val="134"/>
      </rPr>
      <t>1.5</t>
    </r>
    <r>
      <rPr>
        <sz val="12"/>
        <rFont val="仿宋_GB2312"/>
        <charset val="134"/>
      </rPr>
      <t>米；新建产业砂石路长</t>
    </r>
    <r>
      <rPr>
        <sz val="12"/>
        <rFont val="Times New Roman"/>
        <charset val="134"/>
      </rPr>
      <t>400</t>
    </r>
    <r>
      <rPr>
        <sz val="12"/>
        <rFont val="仿宋_GB2312"/>
        <charset val="134"/>
      </rPr>
      <t>米，宽</t>
    </r>
    <r>
      <rPr>
        <sz val="12"/>
        <rFont val="Times New Roman"/>
        <charset val="134"/>
      </rPr>
      <t>3</t>
    </r>
    <r>
      <rPr>
        <sz val="12"/>
        <rFont val="仿宋_GB2312"/>
        <charset val="134"/>
      </rPr>
      <t>米。</t>
    </r>
  </si>
  <si>
    <r>
      <rPr>
        <sz val="12"/>
        <rFont val="仿宋_GB2312"/>
        <charset val="134"/>
      </rPr>
      <t>沙子乡麻山村麻山屯拉温山塘渠道建设项目</t>
    </r>
  </si>
  <si>
    <r>
      <rPr>
        <sz val="12"/>
        <rFont val="仿宋_GB2312"/>
        <charset val="134"/>
      </rPr>
      <t>麻山村</t>
    </r>
  </si>
  <si>
    <r>
      <rPr>
        <sz val="12"/>
        <rFont val="仿宋_GB2312"/>
        <charset val="134"/>
      </rPr>
      <t>新建渠道长</t>
    </r>
    <r>
      <rPr>
        <sz val="12"/>
        <rFont val="Times New Roman"/>
        <charset val="134"/>
      </rPr>
      <t>0.5</t>
    </r>
    <r>
      <rPr>
        <sz val="12"/>
        <rFont val="仿宋_GB2312"/>
        <charset val="134"/>
      </rPr>
      <t>公里，宽</t>
    </r>
    <r>
      <rPr>
        <sz val="12"/>
        <rFont val="Times New Roman"/>
        <charset val="134"/>
      </rPr>
      <t>0.5</t>
    </r>
    <r>
      <rPr>
        <sz val="12"/>
        <rFont val="仿宋_GB2312"/>
        <charset val="134"/>
      </rPr>
      <t>米，高</t>
    </r>
    <r>
      <rPr>
        <sz val="12"/>
        <rFont val="Times New Roman"/>
        <charset val="134"/>
      </rPr>
      <t>0.5</t>
    </r>
    <r>
      <rPr>
        <sz val="12"/>
        <rFont val="仿宋_GB2312"/>
        <charset val="134"/>
      </rPr>
      <t>米，底厚</t>
    </r>
    <r>
      <rPr>
        <sz val="12"/>
        <rFont val="Times New Roman"/>
        <charset val="134"/>
      </rPr>
      <t>0.1</t>
    </r>
    <r>
      <rPr>
        <sz val="12"/>
        <rFont val="仿宋_GB2312"/>
        <charset val="134"/>
      </rPr>
      <t>米，两边厚各</t>
    </r>
    <r>
      <rPr>
        <sz val="12"/>
        <rFont val="Times New Roman"/>
        <charset val="134"/>
      </rPr>
      <t>0.25</t>
    </r>
    <r>
      <rPr>
        <sz val="12"/>
        <rFont val="仿宋_GB2312"/>
        <charset val="134"/>
      </rPr>
      <t>米</t>
    </r>
  </si>
  <si>
    <r>
      <rPr>
        <sz val="12"/>
        <rFont val="仿宋_GB2312"/>
        <charset val="134"/>
      </rPr>
      <t>沙子乡麻山村宅岭屯一里段渠道建设项目</t>
    </r>
  </si>
  <si>
    <r>
      <rPr>
        <sz val="12"/>
        <rFont val="仿宋_GB2312"/>
        <charset val="134"/>
      </rPr>
      <t>新建渠道长</t>
    </r>
    <r>
      <rPr>
        <sz val="12"/>
        <rFont val="Times New Roman"/>
        <charset val="134"/>
      </rPr>
      <t>0.35</t>
    </r>
    <r>
      <rPr>
        <sz val="12"/>
        <rFont val="仿宋_GB2312"/>
        <charset val="134"/>
      </rPr>
      <t>公里，宽</t>
    </r>
    <r>
      <rPr>
        <sz val="12"/>
        <rFont val="Times New Roman"/>
        <charset val="134"/>
      </rPr>
      <t>0.4</t>
    </r>
    <r>
      <rPr>
        <sz val="12"/>
        <rFont val="仿宋_GB2312"/>
        <charset val="134"/>
      </rPr>
      <t>米，高</t>
    </r>
    <r>
      <rPr>
        <sz val="12"/>
        <rFont val="Times New Roman"/>
        <charset val="134"/>
      </rPr>
      <t>0.4</t>
    </r>
    <r>
      <rPr>
        <sz val="12"/>
        <rFont val="仿宋_GB2312"/>
        <charset val="134"/>
      </rPr>
      <t>米，底厚</t>
    </r>
    <r>
      <rPr>
        <sz val="12"/>
        <rFont val="Times New Roman"/>
        <charset val="134"/>
      </rPr>
      <t>0.1</t>
    </r>
    <r>
      <rPr>
        <sz val="12"/>
        <rFont val="仿宋_GB2312"/>
        <charset val="134"/>
      </rPr>
      <t>米，两边厚各</t>
    </r>
    <r>
      <rPr>
        <sz val="12"/>
        <rFont val="Times New Roman"/>
        <charset val="134"/>
      </rPr>
      <t>0.2</t>
    </r>
    <r>
      <rPr>
        <sz val="12"/>
        <rFont val="仿宋_GB2312"/>
        <charset val="134"/>
      </rPr>
      <t>米</t>
    </r>
  </si>
  <si>
    <r>
      <rPr>
        <sz val="12"/>
        <rFont val="仿宋_GB2312"/>
        <charset val="134"/>
      </rPr>
      <t>沙子乡麻山村麻山屯渔都江底灌溉项目</t>
    </r>
  </si>
  <si>
    <r>
      <rPr>
        <sz val="12"/>
        <rFont val="仿宋_GB2312"/>
        <charset val="134"/>
      </rPr>
      <t>修复小塘坝</t>
    </r>
    <r>
      <rPr>
        <sz val="12"/>
        <rFont val="Times New Roman"/>
        <charset val="134"/>
      </rPr>
      <t>40</t>
    </r>
    <r>
      <rPr>
        <sz val="12"/>
        <rFont val="仿宋_GB2312"/>
        <charset val="134"/>
      </rPr>
      <t>米长、</t>
    </r>
    <r>
      <rPr>
        <sz val="12"/>
        <rFont val="Times New Roman"/>
        <charset val="134"/>
      </rPr>
      <t>5</t>
    </r>
    <r>
      <rPr>
        <sz val="12"/>
        <rFont val="仿宋_GB2312"/>
        <charset val="134"/>
      </rPr>
      <t>米高、厚</t>
    </r>
    <r>
      <rPr>
        <sz val="12"/>
        <rFont val="Times New Roman"/>
        <charset val="134"/>
      </rPr>
      <t>5</t>
    </r>
    <r>
      <rPr>
        <sz val="12"/>
        <rFont val="仿宋_GB2312"/>
        <charset val="134"/>
      </rPr>
      <t>米等，建设护岸</t>
    </r>
    <r>
      <rPr>
        <sz val="12"/>
        <rFont val="Times New Roman"/>
        <charset val="134"/>
      </rPr>
      <t>120</t>
    </r>
    <r>
      <rPr>
        <sz val="12"/>
        <rFont val="仿宋_GB2312"/>
        <charset val="134"/>
      </rPr>
      <t>米，高</t>
    </r>
    <r>
      <rPr>
        <sz val="12"/>
        <rFont val="Times New Roman"/>
        <charset val="134"/>
      </rPr>
      <t>3</t>
    </r>
    <r>
      <rPr>
        <sz val="12"/>
        <rFont val="仿宋_GB2312"/>
        <charset val="134"/>
      </rPr>
      <t>米</t>
    </r>
  </si>
  <si>
    <r>
      <rPr>
        <sz val="12"/>
        <rFont val="仿宋_GB2312"/>
        <charset val="134"/>
      </rPr>
      <t>桥板乡人民政府</t>
    </r>
  </si>
  <si>
    <r>
      <rPr>
        <sz val="12"/>
        <rFont val="仿宋_GB2312"/>
        <charset val="134"/>
      </rPr>
      <t>桥板乡温塘村甫里屯与温塘屯后寨优质稻产业基地基础灌溉设施建设</t>
    </r>
  </si>
  <si>
    <r>
      <rPr>
        <sz val="12"/>
        <rFont val="仿宋_GB2312"/>
        <charset val="134"/>
      </rPr>
      <t>温塘村</t>
    </r>
  </si>
  <si>
    <r>
      <rPr>
        <sz val="12"/>
        <rFont val="仿宋_GB2312"/>
        <charset val="134"/>
      </rPr>
      <t>新建水渠总长度</t>
    </r>
    <r>
      <rPr>
        <sz val="12"/>
        <rFont val="Times New Roman"/>
        <charset val="134"/>
      </rPr>
      <t>1000</t>
    </r>
    <r>
      <rPr>
        <sz val="12"/>
        <rFont val="仿宋_GB2312"/>
        <charset val="134"/>
      </rPr>
      <t>米，其中宽</t>
    </r>
    <r>
      <rPr>
        <sz val="12"/>
        <rFont val="Times New Roman"/>
        <charset val="134"/>
      </rPr>
      <t>50</t>
    </r>
    <r>
      <rPr>
        <sz val="12"/>
        <rFont val="仿宋_GB2312"/>
        <charset val="134"/>
      </rPr>
      <t>厘米</t>
    </r>
    <r>
      <rPr>
        <sz val="12"/>
        <rFont val="Times New Roman"/>
        <charset val="134"/>
      </rPr>
      <t>×</t>
    </r>
    <r>
      <rPr>
        <sz val="12"/>
        <rFont val="仿宋_GB2312"/>
        <charset val="134"/>
      </rPr>
      <t>高</t>
    </r>
    <r>
      <rPr>
        <sz val="12"/>
        <rFont val="Times New Roman"/>
        <charset val="134"/>
      </rPr>
      <t>70</t>
    </r>
    <r>
      <rPr>
        <sz val="12"/>
        <rFont val="仿宋_GB2312"/>
        <charset val="134"/>
      </rPr>
      <t>厘米，水渠长度</t>
    </r>
    <r>
      <rPr>
        <sz val="12"/>
        <rFont val="Times New Roman"/>
        <charset val="134"/>
      </rPr>
      <t>833</t>
    </r>
    <r>
      <rPr>
        <sz val="12"/>
        <rFont val="仿宋_GB2312"/>
        <charset val="134"/>
      </rPr>
      <t>米；宽</t>
    </r>
    <r>
      <rPr>
        <sz val="12"/>
        <rFont val="Times New Roman"/>
        <charset val="134"/>
      </rPr>
      <t>40</t>
    </r>
    <r>
      <rPr>
        <sz val="12"/>
        <rFont val="仿宋_GB2312"/>
        <charset val="134"/>
      </rPr>
      <t>厘米</t>
    </r>
    <r>
      <rPr>
        <sz val="12"/>
        <rFont val="Times New Roman"/>
        <charset val="134"/>
      </rPr>
      <t>×</t>
    </r>
    <r>
      <rPr>
        <sz val="12"/>
        <rFont val="仿宋_GB2312"/>
        <charset val="134"/>
      </rPr>
      <t>高</t>
    </r>
    <r>
      <rPr>
        <sz val="12"/>
        <rFont val="Times New Roman"/>
        <charset val="134"/>
      </rPr>
      <t>40</t>
    </r>
    <r>
      <rPr>
        <sz val="12"/>
        <rFont val="仿宋_GB2312"/>
        <charset val="134"/>
      </rPr>
      <t>厘米，水渠长度</t>
    </r>
    <r>
      <rPr>
        <sz val="12"/>
        <rFont val="Times New Roman"/>
        <charset val="134"/>
      </rPr>
      <t>833</t>
    </r>
    <r>
      <rPr>
        <sz val="12"/>
        <rFont val="仿宋_GB2312"/>
        <charset val="134"/>
      </rPr>
      <t>米，接口修建一座</t>
    </r>
    <r>
      <rPr>
        <sz val="12"/>
        <rFont val="Times New Roman"/>
        <charset val="134"/>
      </rPr>
      <t>23</t>
    </r>
    <r>
      <rPr>
        <sz val="12"/>
        <rFont val="仿宋_GB2312"/>
        <charset val="134"/>
      </rPr>
      <t>米长小塘坝</t>
    </r>
  </si>
  <si>
    <r>
      <rPr>
        <sz val="12"/>
        <rFont val="仿宋_GB2312"/>
        <charset val="134"/>
      </rPr>
      <t>桥板乡阳山村袁家屯至对门屯优质稻产业基地基础灌溉设施建设</t>
    </r>
  </si>
  <si>
    <r>
      <rPr>
        <sz val="12"/>
        <rFont val="仿宋_GB2312"/>
        <charset val="134"/>
      </rPr>
      <t>阳山村</t>
    </r>
  </si>
  <si>
    <r>
      <rPr>
        <sz val="12"/>
        <rFont val="仿宋_GB2312"/>
        <charset val="134"/>
      </rPr>
      <t>新建硬化水渠长</t>
    </r>
    <r>
      <rPr>
        <sz val="12"/>
        <rFont val="Times New Roman"/>
        <charset val="134"/>
      </rPr>
      <t>1.2</t>
    </r>
    <r>
      <rPr>
        <sz val="12"/>
        <rFont val="仿宋_GB2312"/>
        <charset val="134"/>
      </rPr>
      <t>公里，宽</t>
    </r>
    <r>
      <rPr>
        <sz val="12"/>
        <rFont val="Times New Roman"/>
        <charset val="134"/>
      </rPr>
      <t>40</t>
    </r>
    <r>
      <rPr>
        <sz val="12"/>
        <rFont val="仿宋_GB2312"/>
        <charset val="134"/>
      </rPr>
      <t>厘米，高</t>
    </r>
    <r>
      <rPr>
        <sz val="12"/>
        <rFont val="Times New Roman"/>
        <charset val="134"/>
      </rPr>
      <t>40</t>
    </r>
    <r>
      <rPr>
        <sz val="12"/>
        <rFont val="仿宋_GB2312"/>
        <charset val="134"/>
      </rPr>
      <t>厘米。</t>
    </r>
  </si>
  <si>
    <r>
      <rPr>
        <sz val="12"/>
        <rFont val="仿宋_GB2312"/>
        <charset val="134"/>
      </rPr>
      <t>桥板乡桥板村拉镜屯农田排灌水渠建设</t>
    </r>
  </si>
  <si>
    <r>
      <rPr>
        <sz val="12"/>
        <rFont val="仿宋_GB2312"/>
        <charset val="134"/>
      </rPr>
      <t>桥板村</t>
    </r>
  </si>
  <si>
    <r>
      <rPr>
        <sz val="12"/>
        <rFont val="仿宋_GB2312"/>
        <charset val="134"/>
      </rPr>
      <t>新建三面光水渠长</t>
    </r>
    <r>
      <rPr>
        <sz val="12"/>
        <rFont val="Times New Roman"/>
        <charset val="134"/>
      </rPr>
      <t>500</t>
    </r>
    <r>
      <rPr>
        <sz val="12"/>
        <rFont val="仿宋_GB2312"/>
        <charset val="134"/>
      </rPr>
      <t>米，宽</t>
    </r>
    <r>
      <rPr>
        <sz val="12"/>
        <rFont val="Times New Roman"/>
        <charset val="134"/>
      </rPr>
      <t>0.8</t>
    </r>
    <r>
      <rPr>
        <sz val="12"/>
        <rFont val="仿宋_GB2312"/>
        <charset val="134"/>
      </rPr>
      <t>米，高</t>
    </r>
    <r>
      <rPr>
        <sz val="12"/>
        <rFont val="Times New Roman"/>
        <charset val="134"/>
      </rPr>
      <t>0.6</t>
    </r>
    <r>
      <rPr>
        <sz val="12"/>
        <rFont val="仿宋_GB2312"/>
        <charset val="134"/>
      </rPr>
      <t>米。</t>
    </r>
  </si>
  <si>
    <r>
      <rPr>
        <sz val="12"/>
        <rFont val="仿宋_GB2312"/>
        <charset val="134"/>
      </rPr>
      <t>桥板乡阳山村阳岭屯蝙蝠岩至香岭平山优质稻产业基地农田灌溉设施建设</t>
    </r>
  </si>
  <si>
    <r>
      <rPr>
        <sz val="12"/>
        <rFont val="仿宋_GB2312"/>
        <charset val="134"/>
      </rPr>
      <t>新建三面光水沟，总长</t>
    </r>
    <r>
      <rPr>
        <sz val="12"/>
        <rFont val="Times New Roman"/>
        <charset val="134"/>
      </rPr>
      <t>600</t>
    </r>
    <r>
      <rPr>
        <sz val="12"/>
        <rFont val="仿宋_GB2312"/>
        <charset val="134"/>
      </rPr>
      <t>米，宽</t>
    </r>
    <r>
      <rPr>
        <sz val="12"/>
        <rFont val="Times New Roman"/>
        <charset val="134"/>
      </rPr>
      <t>40</t>
    </r>
    <r>
      <rPr>
        <sz val="12"/>
        <rFont val="仿宋_GB2312"/>
        <charset val="134"/>
      </rPr>
      <t>厘米，高</t>
    </r>
    <r>
      <rPr>
        <sz val="12"/>
        <rFont val="Times New Roman"/>
        <charset val="134"/>
      </rPr>
      <t>40</t>
    </r>
    <r>
      <rPr>
        <sz val="12"/>
        <rFont val="仿宋_GB2312"/>
        <charset val="134"/>
      </rPr>
      <t>厘米。</t>
    </r>
  </si>
  <si>
    <r>
      <rPr>
        <sz val="12"/>
        <rFont val="仿宋_GB2312"/>
        <charset val="134"/>
      </rPr>
      <t>桥板乡古板村古板屯拉朝至石盆柑橘产业基地道路硬化工程</t>
    </r>
  </si>
  <si>
    <r>
      <rPr>
        <sz val="12"/>
        <rFont val="仿宋_GB2312"/>
        <charset val="134"/>
      </rPr>
      <t>古板村</t>
    </r>
  </si>
  <si>
    <r>
      <rPr>
        <sz val="12"/>
        <rFont val="仿宋_GB2312"/>
        <charset val="134"/>
      </rPr>
      <t>新建产业硬化路，长</t>
    </r>
    <r>
      <rPr>
        <sz val="12"/>
        <rFont val="Times New Roman"/>
        <charset val="134"/>
      </rPr>
      <t>1500</t>
    </r>
    <r>
      <rPr>
        <sz val="12"/>
        <rFont val="仿宋_GB2312"/>
        <charset val="134"/>
      </rPr>
      <t>米，路面宽</t>
    </r>
    <r>
      <rPr>
        <sz val="12"/>
        <rFont val="Times New Roman"/>
        <charset val="134"/>
      </rPr>
      <t>3.5</t>
    </r>
    <r>
      <rPr>
        <sz val="12"/>
        <rFont val="仿宋_GB2312"/>
        <charset val="134"/>
      </rPr>
      <t>米，厚</t>
    </r>
    <r>
      <rPr>
        <sz val="12"/>
        <rFont val="Times New Roman"/>
        <charset val="134"/>
      </rPr>
      <t>20</t>
    </r>
    <r>
      <rPr>
        <sz val="12"/>
        <rFont val="仿宋_GB2312"/>
        <charset val="134"/>
      </rPr>
      <t>厘米，压实砂石基层厚</t>
    </r>
    <r>
      <rPr>
        <sz val="12"/>
        <rFont val="Times New Roman"/>
        <charset val="134"/>
      </rPr>
      <t>30</t>
    </r>
    <r>
      <rPr>
        <sz val="12"/>
        <rFont val="仿宋_GB2312"/>
        <charset val="134"/>
      </rPr>
      <t>厘米；两边培路肩宽各</t>
    </r>
    <r>
      <rPr>
        <sz val="12"/>
        <rFont val="Times New Roman"/>
        <charset val="134"/>
      </rPr>
      <t>0.3</t>
    </r>
    <r>
      <rPr>
        <sz val="12"/>
        <rFont val="仿宋_GB2312"/>
        <charset val="134"/>
      </rPr>
      <t>米；合理设置涵洞、边沟、错车道等。</t>
    </r>
  </si>
  <si>
    <r>
      <rPr>
        <sz val="12"/>
        <rFont val="仿宋_GB2312"/>
        <charset val="134"/>
      </rPr>
      <t>桥板乡中村村山林屯金桔产业种植基地道路硬化工程</t>
    </r>
  </si>
  <si>
    <r>
      <rPr>
        <sz val="12"/>
        <rFont val="仿宋_GB2312"/>
        <charset val="134"/>
      </rPr>
      <t>中村村</t>
    </r>
  </si>
  <si>
    <r>
      <rPr>
        <sz val="12"/>
        <rFont val="仿宋_GB2312"/>
        <charset val="134"/>
      </rPr>
      <t>新建产业硬化路，长</t>
    </r>
    <r>
      <rPr>
        <sz val="12"/>
        <rFont val="Times New Roman"/>
        <charset val="134"/>
      </rPr>
      <t>1.5</t>
    </r>
    <r>
      <rPr>
        <sz val="12"/>
        <rFont val="仿宋_GB2312"/>
        <charset val="134"/>
      </rPr>
      <t>公里，路面宽</t>
    </r>
    <r>
      <rPr>
        <sz val="12"/>
        <rFont val="Times New Roman"/>
        <charset val="134"/>
      </rPr>
      <t>3.5</t>
    </r>
    <r>
      <rPr>
        <sz val="12"/>
        <rFont val="仿宋_GB2312"/>
        <charset val="134"/>
      </rPr>
      <t>米，厚</t>
    </r>
    <r>
      <rPr>
        <sz val="12"/>
        <rFont val="Times New Roman"/>
        <charset val="134"/>
      </rPr>
      <t>18</t>
    </r>
    <r>
      <rPr>
        <sz val="12"/>
        <rFont val="仿宋_GB2312"/>
        <charset val="134"/>
      </rPr>
      <t>厘米，压实砂石基层厚</t>
    </r>
    <r>
      <rPr>
        <sz val="12"/>
        <rFont val="Times New Roman"/>
        <charset val="134"/>
      </rPr>
      <t>10</t>
    </r>
    <r>
      <rPr>
        <sz val="12"/>
        <rFont val="仿宋_GB2312"/>
        <charset val="134"/>
      </rPr>
      <t>厘米；两边培路肩宽各</t>
    </r>
    <r>
      <rPr>
        <sz val="12"/>
        <rFont val="Times New Roman"/>
        <charset val="134"/>
      </rPr>
      <t>0.5</t>
    </r>
    <r>
      <rPr>
        <sz val="12"/>
        <rFont val="仿宋_GB2312"/>
        <charset val="134"/>
      </rPr>
      <t>米；合理设置涵洞、边沟、错车道等</t>
    </r>
  </si>
  <si>
    <r>
      <rPr>
        <sz val="12"/>
        <rFont val="仿宋_GB2312"/>
        <charset val="134"/>
      </rPr>
      <t>桥板乡江边村葡萄屯优质稻产业基地基础灌溉设施建设</t>
    </r>
  </si>
  <si>
    <r>
      <rPr>
        <sz val="12"/>
        <rFont val="仿宋_GB2312"/>
        <charset val="134"/>
      </rPr>
      <t>江边村</t>
    </r>
  </si>
  <si>
    <r>
      <rPr>
        <sz val="12"/>
        <rFont val="仿宋_GB2312"/>
        <charset val="134"/>
      </rPr>
      <t>维修三面光水渠</t>
    </r>
    <r>
      <rPr>
        <sz val="12"/>
        <rFont val="Times New Roman"/>
        <charset val="134"/>
      </rPr>
      <t>1.5</t>
    </r>
    <r>
      <rPr>
        <sz val="12"/>
        <rFont val="仿宋_GB2312"/>
        <charset val="134"/>
      </rPr>
      <t>公里，宽</t>
    </r>
    <r>
      <rPr>
        <sz val="12"/>
        <rFont val="Times New Roman"/>
        <charset val="134"/>
      </rPr>
      <t>80</t>
    </r>
    <r>
      <rPr>
        <sz val="12"/>
        <rFont val="仿宋_GB2312"/>
        <charset val="134"/>
      </rPr>
      <t>厘米，高</t>
    </r>
    <r>
      <rPr>
        <sz val="12"/>
        <rFont val="Times New Roman"/>
        <charset val="134"/>
      </rPr>
      <t>80</t>
    </r>
    <r>
      <rPr>
        <sz val="12"/>
        <rFont val="仿宋_GB2312"/>
        <charset val="134"/>
      </rPr>
      <t>厘米。</t>
    </r>
  </si>
  <si>
    <r>
      <rPr>
        <sz val="12"/>
        <rFont val="仿宋_GB2312"/>
        <charset val="134"/>
      </rPr>
      <t>桥板乡阳山村小山至马鞍山头柑橘产业基地道路硬化工程</t>
    </r>
  </si>
  <si>
    <r>
      <rPr>
        <sz val="12"/>
        <rFont val="仿宋_GB2312"/>
        <charset val="134"/>
      </rPr>
      <t>硬化路长约</t>
    </r>
    <r>
      <rPr>
        <sz val="12"/>
        <rFont val="Times New Roman"/>
        <charset val="134"/>
      </rPr>
      <t>0.6</t>
    </r>
    <r>
      <rPr>
        <sz val="12"/>
        <rFont val="仿宋_GB2312"/>
        <charset val="134"/>
      </rPr>
      <t>公里、路面宽</t>
    </r>
    <r>
      <rPr>
        <sz val="12"/>
        <rFont val="Times New Roman"/>
        <charset val="134"/>
      </rPr>
      <t>3.5</t>
    </r>
    <r>
      <rPr>
        <sz val="12"/>
        <rFont val="仿宋_GB2312"/>
        <charset val="134"/>
      </rPr>
      <t>米、厚</t>
    </r>
    <r>
      <rPr>
        <sz val="12"/>
        <rFont val="Times New Roman"/>
        <charset val="134"/>
      </rPr>
      <t>18</t>
    </r>
    <r>
      <rPr>
        <sz val="12"/>
        <rFont val="仿宋_GB2312"/>
        <charset val="134"/>
      </rPr>
      <t>厘米，压实砂石基层厚</t>
    </r>
    <r>
      <rPr>
        <sz val="12"/>
        <rFont val="Times New Roman"/>
        <charset val="134"/>
      </rPr>
      <t>15</t>
    </r>
    <r>
      <rPr>
        <sz val="12"/>
        <rFont val="仿宋_GB2312"/>
        <charset val="134"/>
      </rPr>
      <t>厘米；两边培路肩宽各</t>
    </r>
    <r>
      <rPr>
        <sz val="12"/>
        <rFont val="Times New Roman"/>
        <charset val="134"/>
      </rPr>
      <t>0.5</t>
    </r>
    <r>
      <rPr>
        <sz val="12"/>
        <rFont val="仿宋_GB2312"/>
        <charset val="134"/>
      </rPr>
      <t>米；合理设置涵洞、边沟、错车道等</t>
    </r>
  </si>
  <si>
    <r>
      <rPr>
        <sz val="12"/>
        <rFont val="仿宋_GB2312"/>
        <charset val="134"/>
      </rPr>
      <t>东起乡人民政府</t>
    </r>
  </si>
  <si>
    <r>
      <rPr>
        <sz val="12"/>
        <rFont val="仿宋_GB2312"/>
        <charset val="134"/>
      </rPr>
      <t>融安县东起乡红日村下樟屯东山至东岭屯优质稻甘蔗产业基地水渠建设</t>
    </r>
  </si>
  <si>
    <r>
      <rPr>
        <sz val="12"/>
        <rFont val="仿宋_GB2312"/>
        <charset val="134"/>
      </rPr>
      <t>新建产业水渠，长</t>
    </r>
    <r>
      <rPr>
        <sz val="12"/>
        <rFont val="Times New Roman"/>
        <charset val="134"/>
      </rPr>
      <t>300</t>
    </r>
    <r>
      <rPr>
        <sz val="12"/>
        <rFont val="仿宋_GB2312"/>
        <charset val="134"/>
      </rPr>
      <t>米，建设宽</t>
    </r>
    <r>
      <rPr>
        <sz val="12"/>
        <rFont val="Times New Roman"/>
        <charset val="134"/>
      </rPr>
      <t>0.6</t>
    </r>
    <r>
      <rPr>
        <sz val="12"/>
        <rFont val="仿宋_GB2312"/>
        <charset val="134"/>
      </rPr>
      <t>米</t>
    </r>
    <r>
      <rPr>
        <sz val="12"/>
        <rFont val="Times New Roman"/>
        <charset val="134"/>
      </rPr>
      <t>×</t>
    </r>
    <r>
      <rPr>
        <sz val="12"/>
        <rFont val="仿宋_GB2312"/>
        <charset val="134"/>
      </rPr>
      <t>高</t>
    </r>
    <r>
      <rPr>
        <sz val="12"/>
        <rFont val="Times New Roman"/>
        <charset val="134"/>
      </rPr>
      <t>0.6</t>
    </r>
    <r>
      <rPr>
        <sz val="12"/>
        <rFont val="仿宋_GB2312"/>
        <charset val="134"/>
      </rPr>
      <t>米水渠</t>
    </r>
  </si>
  <si>
    <r>
      <rPr>
        <sz val="12"/>
        <rFont val="仿宋_GB2312"/>
        <charset val="134"/>
      </rPr>
      <t>融安县东起乡罗洞屯小寨优质稻产业基地配套设施建设</t>
    </r>
  </si>
  <si>
    <r>
      <rPr>
        <sz val="12"/>
        <rFont val="仿宋_GB2312"/>
        <charset val="134"/>
      </rPr>
      <t>安太村</t>
    </r>
  </si>
  <si>
    <r>
      <rPr>
        <sz val="12"/>
        <rFont val="Times New Roman"/>
        <charset val="134"/>
      </rPr>
      <t>1.220</t>
    </r>
    <r>
      <rPr>
        <sz val="12"/>
        <rFont val="仿宋_GB2312"/>
        <charset val="134"/>
      </rPr>
      <t>厘米口径水井三口，包出水流量</t>
    </r>
    <r>
      <rPr>
        <sz val="12"/>
        <rFont val="Times New Roman"/>
        <charset val="134"/>
      </rPr>
      <t>5</t>
    </r>
    <r>
      <rPr>
        <sz val="12"/>
        <rFont val="仿宋_GB2312"/>
        <charset val="134"/>
      </rPr>
      <t>吨，预计每口井</t>
    </r>
    <r>
      <rPr>
        <sz val="12"/>
        <rFont val="Times New Roman"/>
        <charset val="134"/>
      </rPr>
      <t>4</t>
    </r>
    <r>
      <rPr>
        <sz val="12"/>
        <rFont val="仿宋_GB2312"/>
        <charset val="134"/>
      </rPr>
      <t>万元，共计</t>
    </r>
    <r>
      <rPr>
        <sz val="12"/>
        <rFont val="Times New Roman"/>
        <charset val="134"/>
      </rPr>
      <t>12</t>
    </r>
    <r>
      <rPr>
        <sz val="12"/>
        <rFont val="仿宋_GB2312"/>
        <charset val="134"/>
      </rPr>
      <t>万元；</t>
    </r>
    <r>
      <rPr>
        <sz val="12"/>
        <rFont val="Times New Roman"/>
        <charset val="134"/>
      </rPr>
      <t>2.</t>
    </r>
    <r>
      <rPr>
        <sz val="12"/>
        <rFont val="仿宋_GB2312"/>
        <charset val="134"/>
      </rPr>
      <t>引水坝一个，其中拦砂层长</t>
    </r>
    <r>
      <rPr>
        <sz val="12"/>
        <rFont val="Times New Roman"/>
        <charset val="134"/>
      </rPr>
      <t>3</t>
    </r>
    <r>
      <rPr>
        <sz val="12"/>
        <rFont val="仿宋_GB2312"/>
        <charset val="134"/>
      </rPr>
      <t>米</t>
    </r>
    <r>
      <rPr>
        <sz val="12"/>
        <rFont val="Times New Roman"/>
        <charset val="134"/>
      </rPr>
      <t>×</t>
    </r>
    <r>
      <rPr>
        <sz val="12"/>
        <rFont val="仿宋_GB2312"/>
        <charset val="134"/>
      </rPr>
      <t>高</t>
    </r>
    <r>
      <rPr>
        <sz val="12"/>
        <rFont val="Times New Roman"/>
        <charset val="134"/>
      </rPr>
      <t>0.8</t>
    </r>
    <r>
      <rPr>
        <sz val="12"/>
        <rFont val="仿宋_GB2312"/>
        <charset val="134"/>
      </rPr>
      <t>米，蓄水层三面光长</t>
    </r>
    <r>
      <rPr>
        <sz val="12"/>
        <rFont val="Times New Roman"/>
        <charset val="134"/>
      </rPr>
      <t>5</t>
    </r>
    <r>
      <rPr>
        <sz val="12"/>
        <rFont val="仿宋_GB2312"/>
        <charset val="134"/>
      </rPr>
      <t>米</t>
    </r>
    <r>
      <rPr>
        <sz val="12"/>
        <rFont val="Times New Roman"/>
        <charset val="134"/>
      </rPr>
      <t>×</t>
    </r>
    <r>
      <rPr>
        <sz val="12"/>
        <rFont val="仿宋_GB2312"/>
        <charset val="134"/>
      </rPr>
      <t>深</t>
    </r>
    <r>
      <rPr>
        <sz val="12"/>
        <rFont val="Times New Roman"/>
        <charset val="134"/>
      </rPr>
      <t>6</t>
    </r>
    <r>
      <rPr>
        <sz val="12"/>
        <rFont val="仿宋_GB2312"/>
        <charset val="134"/>
      </rPr>
      <t>米，共</t>
    </r>
    <r>
      <rPr>
        <sz val="12"/>
        <rFont val="Times New Roman"/>
        <charset val="134"/>
      </rPr>
      <t>1.5</t>
    </r>
    <r>
      <rPr>
        <sz val="12"/>
        <rFont val="仿宋_GB2312"/>
        <charset val="134"/>
      </rPr>
      <t>万元；</t>
    </r>
    <r>
      <rPr>
        <sz val="12"/>
        <rFont val="Times New Roman"/>
        <charset val="134"/>
      </rPr>
      <t>3.</t>
    </r>
    <r>
      <rPr>
        <sz val="12"/>
        <rFont val="仿宋_GB2312"/>
        <charset val="134"/>
      </rPr>
      <t>水渠</t>
    </r>
    <r>
      <rPr>
        <sz val="12"/>
        <rFont val="Times New Roman"/>
        <charset val="134"/>
      </rPr>
      <t>1000</t>
    </r>
    <r>
      <rPr>
        <sz val="12"/>
        <rFont val="仿宋_GB2312"/>
        <charset val="134"/>
      </rPr>
      <t>米，高</t>
    </r>
    <r>
      <rPr>
        <sz val="12"/>
        <rFont val="Times New Roman"/>
        <charset val="134"/>
      </rPr>
      <t>0.2</t>
    </r>
    <r>
      <rPr>
        <sz val="12"/>
        <rFont val="仿宋_GB2312"/>
        <charset val="134"/>
      </rPr>
      <t>米</t>
    </r>
    <r>
      <rPr>
        <sz val="12"/>
        <rFont val="Times New Roman"/>
        <charset val="134"/>
      </rPr>
      <t>×</t>
    </r>
    <r>
      <rPr>
        <sz val="12"/>
        <rFont val="仿宋_GB2312"/>
        <charset val="134"/>
      </rPr>
      <t>宽</t>
    </r>
    <r>
      <rPr>
        <sz val="12"/>
        <rFont val="Times New Roman"/>
        <charset val="134"/>
      </rPr>
      <t>0.2</t>
    </r>
    <r>
      <rPr>
        <sz val="12"/>
        <rFont val="仿宋_GB2312"/>
        <charset val="134"/>
      </rPr>
      <t>米</t>
    </r>
    <r>
      <rPr>
        <sz val="12"/>
        <rFont val="Times New Roman"/>
        <charset val="134"/>
      </rPr>
      <t>×</t>
    </r>
    <r>
      <rPr>
        <sz val="12"/>
        <rFont val="仿宋_GB2312"/>
        <charset val="134"/>
      </rPr>
      <t>厚</t>
    </r>
    <r>
      <rPr>
        <sz val="12"/>
        <rFont val="Times New Roman"/>
        <charset val="134"/>
      </rPr>
      <t>0.1</t>
    </r>
    <r>
      <rPr>
        <sz val="12"/>
        <rFont val="仿宋_GB2312"/>
        <charset val="134"/>
      </rPr>
      <t>米，</t>
    </r>
    <r>
      <rPr>
        <sz val="12"/>
        <rFont val="Times New Roman"/>
        <charset val="134"/>
      </rPr>
      <t>33</t>
    </r>
    <r>
      <rPr>
        <sz val="12"/>
        <rFont val="仿宋_GB2312"/>
        <charset val="134"/>
      </rPr>
      <t>万元；</t>
    </r>
    <r>
      <rPr>
        <sz val="12"/>
        <rFont val="Times New Roman"/>
        <charset val="134"/>
      </rPr>
      <t>4.</t>
    </r>
    <r>
      <rPr>
        <sz val="12"/>
        <rFont val="仿宋_GB2312"/>
        <charset val="134"/>
      </rPr>
      <t>深井抽水泵</t>
    </r>
    <r>
      <rPr>
        <sz val="12"/>
        <rFont val="Times New Roman"/>
        <charset val="134"/>
      </rPr>
      <t>1</t>
    </r>
    <r>
      <rPr>
        <sz val="12"/>
        <rFont val="仿宋_GB2312"/>
        <charset val="134"/>
      </rPr>
      <t>万元；</t>
    </r>
    <r>
      <rPr>
        <sz val="12"/>
        <rFont val="Times New Roman"/>
        <charset val="134"/>
      </rPr>
      <t>5.</t>
    </r>
    <r>
      <rPr>
        <sz val="12"/>
        <rFont val="仿宋_GB2312"/>
        <charset val="134"/>
      </rPr>
      <t>水管</t>
    </r>
    <r>
      <rPr>
        <sz val="12"/>
        <rFont val="Times New Roman"/>
        <charset val="134"/>
      </rPr>
      <t>1000</t>
    </r>
    <r>
      <rPr>
        <sz val="12"/>
        <rFont val="仿宋_GB2312"/>
        <charset val="134"/>
      </rPr>
      <t>米，转接头</t>
    </r>
    <r>
      <rPr>
        <sz val="12"/>
        <rFont val="Times New Roman"/>
        <charset val="134"/>
      </rPr>
      <t>50</t>
    </r>
    <r>
      <rPr>
        <sz val="12"/>
        <rFont val="仿宋_GB2312"/>
        <charset val="134"/>
      </rPr>
      <t>个，预计</t>
    </r>
    <r>
      <rPr>
        <sz val="12"/>
        <rFont val="Times New Roman"/>
        <charset val="134"/>
      </rPr>
      <t>0.3</t>
    </r>
    <r>
      <rPr>
        <sz val="12"/>
        <rFont val="仿宋_GB2312"/>
        <charset val="134"/>
      </rPr>
      <t>万元。</t>
    </r>
  </si>
  <si>
    <r>
      <rPr>
        <sz val="12"/>
        <rFont val="仿宋_GB2312"/>
        <charset val="134"/>
      </rPr>
      <t>融安县东起乡良村村小英村屯优质稻甘蔗灌溉水渠</t>
    </r>
  </si>
  <si>
    <r>
      <rPr>
        <sz val="12"/>
        <rFont val="仿宋_GB2312"/>
        <charset val="134"/>
      </rPr>
      <t>良村村</t>
    </r>
  </si>
  <si>
    <r>
      <rPr>
        <sz val="12"/>
        <rFont val="仿宋_GB2312"/>
        <charset val="134"/>
      </rPr>
      <t>新建三面光水渠，长</t>
    </r>
    <r>
      <rPr>
        <sz val="12"/>
        <rFont val="Times New Roman"/>
        <charset val="134"/>
      </rPr>
      <t>500</t>
    </r>
    <r>
      <rPr>
        <sz val="12"/>
        <rFont val="仿宋_GB2312"/>
        <charset val="134"/>
      </rPr>
      <t>米，其中：宽</t>
    </r>
    <r>
      <rPr>
        <sz val="12"/>
        <rFont val="Times New Roman"/>
        <charset val="134"/>
      </rPr>
      <t>0.6</t>
    </r>
    <r>
      <rPr>
        <sz val="12"/>
        <rFont val="仿宋_GB2312"/>
        <charset val="134"/>
      </rPr>
      <t>米</t>
    </r>
    <r>
      <rPr>
        <sz val="12"/>
        <rFont val="Times New Roman"/>
        <charset val="134"/>
      </rPr>
      <t>×</t>
    </r>
    <r>
      <rPr>
        <sz val="12"/>
        <rFont val="仿宋_GB2312"/>
        <charset val="134"/>
      </rPr>
      <t>高</t>
    </r>
    <r>
      <rPr>
        <sz val="12"/>
        <rFont val="Times New Roman"/>
        <charset val="134"/>
      </rPr>
      <t>0.6</t>
    </r>
    <r>
      <rPr>
        <sz val="12"/>
        <rFont val="仿宋_GB2312"/>
        <charset val="134"/>
      </rPr>
      <t>米</t>
    </r>
    <r>
      <rPr>
        <sz val="12"/>
        <rFont val="Times New Roman"/>
        <charset val="134"/>
      </rPr>
      <t>×</t>
    </r>
    <r>
      <rPr>
        <sz val="12"/>
        <rFont val="仿宋_GB2312"/>
        <charset val="134"/>
      </rPr>
      <t>厚</t>
    </r>
    <r>
      <rPr>
        <sz val="12"/>
        <rFont val="Times New Roman"/>
        <charset val="134"/>
      </rPr>
      <t>0.2</t>
    </r>
    <r>
      <rPr>
        <sz val="12"/>
        <rFont val="仿宋_GB2312"/>
        <charset val="134"/>
      </rPr>
      <t>米，长</t>
    </r>
    <r>
      <rPr>
        <sz val="12"/>
        <rFont val="Times New Roman"/>
        <charset val="134"/>
      </rPr>
      <t>100</t>
    </r>
    <r>
      <rPr>
        <sz val="12"/>
        <rFont val="仿宋_GB2312"/>
        <charset val="134"/>
      </rPr>
      <t>米；宽</t>
    </r>
    <r>
      <rPr>
        <sz val="12"/>
        <rFont val="Times New Roman"/>
        <charset val="134"/>
      </rPr>
      <t>0.8</t>
    </r>
    <r>
      <rPr>
        <sz val="12"/>
        <rFont val="仿宋_GB2312"/>
        <charset val="134"/>
      </rPr>
      <t>米</t>
    </r>
    <r>
      <rPr>
        <sz val="12"/>
        <rFont val="Times New Roman"/>
        <charset val="134"/>
      </rPr>
      <t>×</t>
    </r>
    <r>
      <rPr>
        <sz val="12"/>
        <rFont val="仿宋_GB2312"/>
        <charset val="134"/>
      </rPr>
      <t>高</t>
    </r>
    <r>
      <rPr>
        <sz val="12"/>
        <rFont val="Times New Roman"/>
        <charset val="134"/>
      </rPr>
      <t>0.8</t>
    </r>
    <r>
      <rPr>
        <sz val="12"/>
        <rFont val="仿宋_GB2312"/>
        <charset val="134"/>
      </rPr>
      <t>米</t>
    </r>
    <r>
      <rPr>
        <sz val="12"/>
        <rFont val="Times New Roman"/>
        <charset val="134"/>
      </rPr>
      <t>×</t>
    </r>
    <r>
      <rPr>
        <sz val="12"/>
        <rFont val="仿宋_GB2312"/>
        <charset val="134"/>
      </rPr>
      <t>厚</t>
    </r>
    <r>
      <rPr>
        <sz val="12"/>
        <rFont val="Times New Roman"/>
        <charset val="134"/>
      </rPr>
      <t>0.2</t>
    </r>
    <r>
      <rPr>
        <sz val="12"/>
        <rFont val="仿宋_GB2312"/>
        <charset val="134"/>
      </rPr>
      <t>米，长</t>
    </r>
    <r>
      <rPr>
        <sz val="12"/>
        <rFont val="Times New Roman"/>
        <charset val="134"/>
      </rPr>
      <t>20</t>
    </r>
    <r>
      <rPr>
        <sz val="12"/>
        <rFont val="仿宋_GB2312"/>
        <charset val="134"/>
      </rPr>
      <t>米；宽</t>
    </r>
    <r>
      <rPr>
        <sz val="12"/>
        <rFont val="Times New Roman"/>
        <charset val="134"/>
      </rPr>
      <t>0.3×</t>
    </r>
    <r>
      <rPr>
        <sz val="12"/>
        <rFont val="仿宋_GB2312"/>
        <charset val="134"/>
      </rPr>
      <t>高</t>
    </r>
    <r>
      <rPr>
        <sz val="12"/>
        <rFont val="Times New Roman"/>
        <charset val="134"/>
      </rPr>
      <t>0.3×</t>
    </r>
    <r>
      <rPr>
        <sz val="12"/>
        <rFont val="仿宋_GB2312"/>
        <charset val="134"/>
      </rPr>
      <t>厚</t>
    </r>
    <r>
      <rPr>
        <sz val="12"/>
        <rFont val="Times New Roman"/>
        <charset val="134"/>
      </rPr>
      <t>0.2</t>
    </r>
    <r>
      <rPr>
        <sz val="12"/>
        <rFont val="仿宋_GB2312"/>
        <charset val="134"/>
      </rPr>
      <t>米，长</t>
    </r>
    <r>
      <rPr>
        <sz val="12"/>
        <rFont val="Times New Roman"/>
        <charset val="134"/>
      </rPr>
      <t>380</t>
    </r>
    <r>
      <rPr>
        <sz val="12"/>
        <rFont val="仿宋_GB2312"/>
        <charset val="134"/>
      </rPr>
      <t>米。水轮泵</t>
    </r>
    <r>
      <rPr>
        <sz val="12"/>
        <rFont val="Times New Roman"/>
        <charset val="134"/>
      </rPr>
      <t>1</t>
    </r>
    <r>
      <rPr>
        <sz val="12"/>
        <rFont val="仿宋_GB2312"/>
        <charset val="134"/>
      </rPr>
      <t>台；挡土墙</t>
    </r>
    <r>
      <rPr>
        <sz val="12"/>
        <rFont val="Times New Roman"/>
        <charset val="134"/>
      </rPr>
      <t>50</t>
    </r>
    <r>
      <rPr>
        <sz val="12"/>
        <rFont val="仿宋_GB2312"/>
        <charset val="134"/>
      </rPr>
      <t>米，高</t>
    </r>
    <r>
      <rPr>
        <sz val="12"/>
        <rFont val="Times New Roman"/>
        <charset val="134"/>
      </rPr>
      <t>2.0</t>
    </r>
    <r>
      <rPr>
        <sz val="12"/>
        <rFont val="仿宋_GB2312"/>
        <charset val="134"/>
      </rPr>
      <t>米，宽</t>
    </r>
    <r>
      <rPr>
        <sz val="12"/>
        <rFont val="Times New Roman"/>
        <charset val="134"/>
      </rPr>
      <t>1</t>
    </r>
    <r>
      <rPr>
        <sz val="12"/>
        <rFont val="仿宋_GB2312"/>
        <charset val="134"/>
      </rPr>
      <t>米；涵管若干；盖板路面长</t>
    </r>
    <r>
      <rPr>
        <sz val="12"/>
        <rFont val="Times New Roman"/>
        <charset val="134"/>
      </rPr>
      <t>8</t>
    </r>
    <r>
      <rPr>
        <sz val="12"/>
        <rFont val="仿宋_GB2312"/>
        <charset val="134"/>
      </rPr>
      <t>米，宽</t>
    </r>
    <r>
      <rPr>
        <sz val="12"/>
        <rFont val="Times New Roman"/>
        <charset val="134"/>
      </rPr>
      <t>3.5</t>
    </r>
    <r>
      <rPr>
        <sz val="12"/>
        <rFont val="仿宋_GB2312"/>
        <charset val="134"/>
      </rPr>
      <t>米，厚</t>
    </r>
    <r>
      <rPr>
        <sz val="12"/>
        <rFont val="Times New Roman"/>
        <charset val="134"/>
      </rPr>
      <t>0.24</t>
    </r>
    <r>
      <rPr>
        <sz val="12"/>
        <rFont val="仿宋_GB2312"/>
        <charset val="134"/>
      </rPr>
      <t>米等。</t>
    </r>
  </si>
  <si>
    <r>
      <rPr>
        <sz val="12"/>
        <rFont val="仿宋_GB2312"/>
        <charset val="134"/>
      </rPr>
      <t>融安县东起乡红日村产业基地生产配套水井建设</t>
    </r>
  </si>
  <si>
    <r>
      <rPr>
        <sz val="12"/>
        <rFont val="仿宋_GB2312"/>
        <charset val="134"/>
      </rPr>
      <t>新建机井</t>
    </r>
    <r>
      <rPr>
        <sz val="12"/>
        <rFont val="Times New Roman"/>
        <charset val="134"/>
      </rPr>
      <t>12</t>
    </r>
    <r>
      <rPr>
        <sz val="12"/>
        <rFont val="仿宋_GB2312"/>
        <charset val="134"/>
      </rPr>
      <t>眼，配套水泵、管网及附属设施，</t>
    </r>
  </si>
  <si>
    <r>
      <rPr>
        <sz val="12"/>
        <rFont val="仿宋_GB2312"/>
        <charset val="134"/>
      </rPr>
      <t>融安县东起乡良村村小塘坝修缮工程</t>
    </r>
  </si>
  <si>
    <r>
      <rPr>
        <sz val="12"/>
        <rFont val="仿宋_GB2312"/>
        <charset val="134"/>
      </rPr>
      <t>小塘坝：长</t>
    </r>
    <r>
      <rPr>
        <sz val="12"/>
        <rFont val="Times New Roman"/>
        <charset val="134"/>
      </rPr>
      <t>20</t>
    </r>
    <r>
      <rPr>
        <sz val="12"/>
        <rFont val="仿宋_GB2312"/>
        <charset val="134"/>
      </rPr>
      <t>米，宽</t>
    </r>
    <r>
      <rPr>
        <sz val="12"/>
        <rFont val="Times New Roman"/>
        <charset val="134"/>
      </rPr>
      <t>2</t>
    </r>
    <r>
      <rPr>
        <sz val="12"/>
        <rFont val="仿宋_GB2312"/>
        <charset val="134"/>
      </rPr>
      <t>米，高</t>
    </r>
    <r>
      <rPr>
        <sz val="12"/>
        <rFont val="Times New Roman"/>
        <charset val="134"/>
      </rPr>
      <t>1.5</t>
    </r>
    <r>
      <rPr>
        <sz val="12"/>
        <rFont val="仿宋_GB2312"/>
        <charset val="134"/>
      </rPr>
      <t>米修缮；新建盖板涵一座：长</t>
    </r>
    <r>
      <rPr>
        <sz val="12"/>
        <rFont val="Times New Roman"/>
        <charset val="134"/>
      </rPr>
      <t>3</t>
    </r>
    <r>
      <rPr>
        <sz val="12"/>
        <rFont val="仿宋_GB2312"/>
        <charset val="134"/>
      </rPr>
      <t>米，宽</t>
    </r>
    <r>
      <rPr>
        <sz val="12"/>
        <rFont val="Times New Roman"/>
        <charset val="134"/>
      </rPr>
      <t>1.8</t>
    </r>
    <r>
      <rPr>
        <sz val="12"/>
        <rFont val="仿宋_GB2312"/>
        <charset val="134"/>
      </rPr>
      <t>米，高</t>
    </r>
    <r>
      <rPr>
        <sz val="12"/>
        <rFont val="Times New Roman"/>
        <charset val="134"/>
      </rPr>
      <t>2</t>
    </r>
    <r>
      <rPr>
        <sz val="12"/>
        <rFont val="仿宋_GB2312"/>
        <charset val="134"/>
      </rPr>
      <t>米。</t>
    </r>
  </si>
  <si>
    <r>
      <rPr>
        <sz val="12"/>
        <rFont val="仿宋_GB2312"/>
        <charset val="134"/>
      </rPr>
      <t>融安县东起乡红日村上大陂屯优质稻产业基地水渠建设</t>
    </r>
  </si>
  <si>
    <r>
      <rPr>
        <sz val="12"/>
        <rFont val="仿宋_GB2312"/>
        <charset val="134"/>
      </rPr>
      <t>新建产业基地水渠，长</t>
    </r>
    <r>
      <rPr>
        <sz val="12"/>
        <rFont val="Times New Roman"/>
        <charset val="134"/>
      </rPr>
      <t>700</t>
    </r>
    <r>
      <rPr>
        <sz val="12"/>
        <rFont val="仿宋_GB2312"/>
        <charset val="134"/>
      </rPr>
      <t>米，宽</t>
    </r>
    <r>
      <rPr>
        <sz val="12"/>
        <rFont val="Times New Roman"/>
        <charset val="134"/>
      </rPr>
      <t>0.9</t>
    </r>
    <r>
      <rPr>
        <sz val="12"/>
        <rFont val="仿宋_GB2312"/>
        <charset val="134"/>
      </rPr>
      <t>米</t>
    </r>
    <r>
      <rPr>
        <sz val="12"/>
        <rFont val="Times New Roman"/>
        <charset val="134"/>
      </rPr>
      <t>×</t>
    </r>
    <r>
      <rPr>
        <sz val="12"/>
        <rFont val="仿宋_GB2312"/>
        <charset val="134"/>
      </rPr>
      <t>高</t>
    </r>
    <r>
      <rPr>
        <sz val="12"/>
        <rFont val="Times New Roman"/>
        <charset val="134"/>
      </rPr>
      <t>0.9</t>
    </r>
    <r>
      <rPr>
        <sz val="12"/>
        <rFont val="仿宋_GB2312"/>
        <charset val="134"/>
      </rPr>
      <t>米</t>
    </r>
  </si>
  <si>
    <r>
      <rPr>
        <sz val="12"/>
        <rFont val="仿宋_GB2312"/>
        <charset val="134"/>
      </rPr>
      <t>融安县东起乡良村村英村屯大龙舰底优质稻灌溉水渠建设工程</t>
    </r>
  </si>
  <si>
    <r>
      <rPr>
        <sz val="12"/>
        <rFont val="仿宋_GB2312"/>
        <charset val="134"/>
      </rPr>
      <t>建设三面光水渠长</t>
    </r>
    <r>
      <rPr>
        <sz val="12"/>
        <rFont val="Times New Roman"/>
        <charset val="134"/>
      </rPr>
      <t>800</t>
    </r>
    <r>
      <rPr>
        <sz val="12"/>
        <rFont val="仿宋_GB2312"/>
        <charset val="134"/>
      </rPr>
      <t>米，宽</t>
    </r>
    <r>
      <rPr>
        <sz val="12"/>
        <rFont val="Times New Roman"/>
        <charset val="134"/>
      </rPr>
      <t>0.4</t>
    </r>
    <r>
      <rPr>
        <sz val="12"/>
        <rFont val="仿宋_GB2312"/>
        <charset val="134"/>
      </rPr>
      <t>米，高</t>
    </r>
    <r>
      <rPr>
        <sz val="12"/>
        <rFont val="Times New Roman"/>
        <charset val="134"/>
      </rPr>
      <t>0.4</t>
    </r>
    <r>
      <rPr>
        <sz val="12"/>
        <rFont val="仿宋_GB2312"/>
        <charset val="134"/>
      </rPr>
      <t>米</t>
    </r>
  </si>
  <si>
    <r>
      <rPr>
        <sz val="12"/>
        <rFont val="仿宋_GB2312"/>
        <charset val="134"/>
      </rPr>
      <t>融安县东起乡良村村英村屯水轮泵头优质稻灌溉水渠</t>
    </r>
  </si>
  <si>
    <r>
      <rPr>
        <sz val="12"/>
        <rFont val="仿宋_GB2312"/>
        <charset val="134"/>
      </rPr>
      <t>新建三面光长</t>
    </r>
    <r>
      <rPr>
        <sz val="12"/>
        <rFont val="Times New Roman"/>
        <charset val="134"/>
      </rPr>
      <t>400</t>
    </r>
    <r>
      <rPr>
        <sz val="12"/>
        <rFont val="仿宋_GB2312"/>
        <charset val="134"/>
      </rPr>
      <t>米，宽</t>
    </r>
    <r>
      <rPr>
        <sz val="12"/>
        <rFont val="Times New Roman"/>
        <charset val="134"/>
      </rPr>
      <t>0.3</t>
    </r>
    <r>
      <rPr>
        <sz val="12"/>
        <rFont val="仿宋_GB2312"/>
        <charset val="134"/>
      </rPr>
      <t>米，高</t>
    </r>
    <r>
      <rPr>
        <sz val="12"/>
        <rFont val="Times New Roman"/>
        <charset val="134"/>
      </rPr>
      <t>0.3</t>
    </r>
    <r>
      <rPr>
        <sz val="12"/>
        <rFont val="仿宋_GB2312"/>
        <charset val="134"/>
      </rPr>
      <t>米，厚</t>
    </r>
    <r>
      <rPr>
        <sz val="12"/>
        <rFont val="Times New Roman"/>
        <charset val="134"/>
      </rPr>
      <t>0.3</t>
    </r>
    <r>
      <rPr>
        <sz val="12"/>
        <rFont val="仿宋_GB2312"/>
        <charset val="134"/>
      </rPr>
      <t>米。水轮泵</t>
    </r>
    <r>
      <rPr>
        <sz val="12"/>
        <rFont val="Times New Roman"/>
        <charset val="134"/>
      </rPr>
      <t>1</t>
    </r>
    <r>
      <rPr>
        <sz val="12"/>
        <rFont val="仿宋_GB2312"/>
        <charset val="134"/>
      </rPr>
      <t>台等</t>
    </r>
  </si>
  <si>
    <r>
      <rPr>
        <sz val="12"/>
        <rFont val="仿宋_GB2312"/>
        <charset val="134"/>
      </rPr>
      <t>大良镇人民政府</t>
    </r>
  </si>
  <si>
    <r>
      <rPr>
        <sz val="12"/>
        <rFont val="Times New Roman"/>
        <charset val="134"/>
      </rPr>
      <t>2026</t>
    </r>
    <r>
      <rPr>
        <sz val="12"/>
        <rFont val="仿宋_GB2312"/>
        <charset val="134"/>
      </rPr>
      <t>年大良镇古兰村马江屯农田种植基地设施修缮项目</t>
    </r>
  </si>
  <si>
    <r>
      <rPr>
        <sz val="12"/>
        <rFont val="仿宋_GB2312"/>
        <charset val="134"/>
      </rPr>
      <t>古兰村</t>
    </r>
  </si>
  <si>
    <r>
      <rPr>
        <sz val="12"/>
        <rFont val="仿宋_GB2312"/>
        <charset val="134"/>
      </rPr>
      <t>一、水稻、甘蔗农田种植基地基础设施维修</t>
    </r>
    <r>
      <rPr>
        <sz val="12"/>
        <rFont val="Times New Roman"/>
        <charset val="134"/>
      </rPr>
      <t xml:space="preserve">
</t>
    </r>
    <r>
      <rPr>
        <sz val="12"/>
        <rFont val="仿宋_GB2312"/>
        <charset val="134"/>
      </rPr>
      <t>二、灌溉及排水工程</t>
    </r>
    <r>
      <rPr>
        <sz val="12"/>
        <rFont val="Times New Roman"/>
        <charset val="134"/>
      </rPr>
      <t xml:space="preserve">  1.</t>
    </r>
    <r>
      <rPr>
        <sz val="12"/>
        <rFont val="仿宋_GB2312"/>
        <charset val="134"/>
      </rPr>
      <t>水渠修缮</t>
    </r>
    <r>
      <rPr>
        <sz val="12"/>
        <rFont val="Times New Roman"/>
        <charset val="134"/>
      </rPr>
      <t>432.0</t>
    </r>
    <r>
      <rPr>
        <sz val="12"/>
        <rFont val="仿宋_GB2312"/>
        <charset val="134"/>
      </rPr>
      <t>米；</t>
    </r>
    <r>
      <rPr>
        <sz val="12"/>
        <rFont val="Times New Roman"/>
        <charset val="134"/>
      </rPr>
      <t>2.</t>
    </r>
    <r>
      <rPr>
        <sz val="12"/>
        <rFont val="仿宋_GB2312"/>
        <charset val="134"/>
      </rPr>
      <t>修缮暗管</t>
    </r>
    <r>
      <rPr>
        <sz val="12"/>
        <rFont val="Times New Roman"/>
        <charset val="134"/>
      </rPr>
      <t>20.0</t>
    </r>
    <r>
      <rPr>
        <sz val="12"/>
        <rFont val="仿宋_GB2312"/>
        <charset val="134"/>
      </rPr>
      <t>米；</t>
    </r>
    <r>
      <rPr>
        <sz val="12"/>
        <rFont val="Times New Roman"/>
        <charset val="134"/>
      </rPr>
      <t xml:space="preserve">
</t>
    </r>
    <r>
      <rPr>
        <sz val="12"/>
        <rFont val="仿宋_GB2312"/>
        <charset val="134"/>
      </rPr>
      <t>三、田间道路部分</t>
    </r>
    <r>
      <rPr>
        <sz val="12"/>
        <rFont val="Times New Roman"/>
        <charset val="134"/>
      </rPr>
      <t xml:space="preserve">  </t>
    </r>
    <r>
      <rPr>
        <sz val="12"/>
        <rFont val="仿宋_GB2312"/>
        <charset val="134"/>
      </rPr>
      <t>新建生产道路（级配碎石）宽</t>
    </r>
    <r>
      <rPr>
        <sz val="12"/>
        <rFont val="Times New Roman"/>
        <charset val="134"/>
      </rPr>
      <t>3.5</t>
    </r>
    <r>
      <rPr>
        <sz val="12"/>
        <rFont val="仿宋_GB2312"/>
        <charset val="134"/>
      </rPr>
      <t>米、长</t>
    </r>
    <r>
      <rPr>
        <sz val="12"/>
        <rFont val="Times New Roman"/>
        <charset val="134"/>
      </rPr>
      <t>332</t>
    </r>
    <r>
      <rPr>
        <sz val="12"/>
        <rFont val="仿宋_GB2312"/>
        <charset val="134"/>
      </rPr>
      <t>米</t>
    </r>
  </si>
  <si>
    <r>
      <rPr>
        <sz val="12"/>
        <rFont val="仿宋_GB2312"/>
        <charset val="134"/>
      </rPr>
      <t>融安县大良镇古兰村水稻智慧基地建设项目</t>
    </r>
  </si>
  <si>
    <r>
      <rPr>
        <sz val="12"/>
        <rFont val="仿宋_GB2312"/>
        <charset val="134"/>
      </rPr>
      <t>建设现代化智慧农田基础设施，包括水肥一体化、灌溉系统、排水沟及智能配套设施，涵盖水稻</t>
    </r>
    <r>
      <rPr>
        <sz val="12"/>
        <rFont val="Times New Roman"/>
        <charset val="134"/>
      </rPr>
      <t>100</t>
    </r>
    <r>
      <rPr>
        <sz val="12"/>
        <rFont val="仿宋_GB2312"/>
        <charset val="134"/>
      </rPr>
      <t>亩。</t>
    </r>
  </si>
  <si>
    <r>
      <rPr>
        <sz val="12"/>
        <rFont val="仿宋_GB2312"/>
        <charset val="134"/>
      </rPr>
      <t>融安县大良镇良北村千里山金桔产业基地道路建设项目</t>
    </r>
  </si>
  <si>
    <r>
      <rPr>
        <sz val="12"/>
        <rFont val="仿宋_GB2312"/>
        <charset val="134"/>
      </rPr>
      <t>良北村</t>
    </r>
  </si>
  <si>
    <r>
      <rPr>
        <sz val="12"/>
        <rFont val="仿宋_GB2312"/>
        <charset val="134"/>
      </rPr>
      <t>建设产业硬化路</t>
    </r>
    <r>
      <rPr>
        <sz val="12"/>
        <rFont val="Times New Roman"/>
        <charset val="134"/>
      </rPr>
      <t>2</t>
    </r>
    <r>
      <rPr>
        <sz val="12"/>
        <rFont val="仿宋_GB2312"/>
        <charset val="134"/>
      </rPr>
      <t>公里，</t>
    </r>
    <r>
      <rPr>
        <sz val="12"/>
        <rFont val="Times New Roman"/>
        <charset val="134"/>
      </rPr>
      <t>3.5</t>
    </r>
    <r>
      <rPr>
        <sz val="12"/>
        <rFont val="仿宋_GB2312"/>
        <charset val="134"/>
      </rPr>
      <t>米宽，及其配套设施。</t>
    </r>
  </si>
  <si>
    <r>
      <rPr>
        <sz val="12"/>
        <rFont val="Times New Roman"/>
        <charset val="134"/>
      </rPr>
      <t>2026</t>
    </r>
    <r>
      <rPr>
        <sz val="12"/>
        <rFont val="仿宋_GB2312"/>
        <charset val="134"/>
      </rPr>
      <t>年融安县大良镇和南村黄金屯水管所农田种植基地设施修缮项目</t>
    </r>
  </si>
  <si>
    <r>
      <rPr>
        <sz val="12"/>
        <rFont val="仿宋_GB2312"/>
        <charset val="134"/>
      </rPr>
      <t>和南村</t>
    </r>
  </si>
  <si>
    <r>
      <rPr>
        <sz val="12"/>
        <rFont val="仿宋_GB2312"/>
        <charset val="134"/>
      </rPr>
      <t>一、农田种植基地基础设施维修</t>
    </r>
    <r>
      <rPr>
        <sz val="12"/>
        <rFont val="Times New Roman"/>
        <charset val="134"/>
      </rPr>
      <t xml:space="preserve">
</t>
    </r>
    <r>
      <rPr>
        <sz val="12"/>
        <rFont val="仿宋_GB2312"/>
        <charset val="134"/>
      </rPr>
      <t>二、灌溉及排水工程：</t>
    </r>
    <r>
      <rPr>
        <sz val="12"/>
        <rFont val="Times New Roman"/>
        <charset val="134"/>
      </rPr>
      <t>1.</t>
    </r>
    <r>
      <rPr>
        <sz val="12"/>
        <rFont val="仿宋_GB2312"/>
        <charset val="134"/>
      </rPr>
      <t>移动软管</t>
    </r>
    <r>
      <rPr>
        <sz val="12"/>
        <rFont val="Times New Roman"/>
        <charset val="134"/>
      </rPr>
      <t>500</t>
    </r>
    <r>
      <rPr>
        <sz val="12"/>
        <rFont val="仿宋_GB2312"/>
        <charset val="134"/>
      </rPr>
      <t>米；</t>
    </r>
    <r>
      <rPr>
        <sz val="12"/>
        <rFont val="Times New Roman"/>
        <charset val="134"/>
      </rPr>
      <t>2.</t>
    </r>
    <r>
      <rPr>
        <sz val="12"/>
        <rFont val="仿宋_GB2312"/>
        <charset val="134"/>
      </rPr>
      <t>新建斗渠</t>
    </r>
    <r>
      <rPr>
        <sz val="12"/>
        <rFont val="Times New Roman"/>
        <charset val="134"/>
      </rPr>
      <t>826</t>
    </r>
    <r>
      <rPr>
        <sz val="12"/>
        <rFont val="仿宋_GB2312"/>
        <charset val="134"/>
      </rPr>
      <t>米</t>
    </r>
    <r>
      <rPr>
        <sz val="12"/>
        <rFont val="Times New Roman"/>
        <charset val="134"/>
      </rPr>
      <t xml:space="preserve"> </t>
    </r>
    <r>
      <rPr>
        <sz val="12"/>
        <rFont val="仿宋_GB2312"/>
        <charset val="134"/>
      </rPr>
      <t>；</t>
    </r>
    <r>
      <rPr>
        <sz val="12"/>
        <rFont val="Times New Roman"/>
        <charset val="134"/>
      </rPr>
      <t xml:space="preserve"> 3.</t>
    </r>
    <r>
      <rPr>
        <sz val="12"/>
        <rFont val="仿宋_GB2312"/>
        <charset val="134"/>
      </rPr>
      <t>抽水电机</t>
    </r>
    <r>
      <rPr>
        <sz val="12"/>
        <rFont val="Times New Roman"/>
        <charset val="134"/>
      </rPr>
      <t>2</t>
    </r>
    <r>
      <rPr>
        <sz val="12"/>
        <rFont val="仿宋_GB2312"/>
        <charset val="134"/>
      </rPr>
      <t>台；</t>
    </r>
  </si>
  <si>
    <r>
      <rPr>
        <sz val="12"/>
        <rFont val="Times New Roman"/>
        <charset val="134"/>
      </rPr>
      <t>2026</t>
    </r>
    <r>
      <rPr>
        <sz val="12"/>
        <rFont val="仿宋_GB2312"/>
        <charset val="134"/>
      </rPr>
      <t>年融安县大良镇和南村黄金屯拿塘农田种植基地设施修缮项目</t>
    </r>
  </si>
  <si>
    <r>
      <rPr>
        <sz val="12"/>
        <rFont val="仿宋_GB2312"/>
        <charset val="134"/>
      </rPr>
      <t>一、农田种植基地基础设施维修</t>
    </r>
    <r>
      <rPr>
        <sz val="12"/>
        <rFont val="Times New Roman"/>
        <charset val="134"/>
      </rPr>
      <t xml:space="preserve">
</t>
    </r>
    <r>
      <rPr>
        <sz val="12"/>
        <rFont val="仿宋_GB2312"/>
        <charset val="134"/>
      </rPr>
      <t>二、灌溉及排水工程：</t>
    </r>
    <r>
      <rPr>
        <sz val="12"/>
        <rFont val="Times New Roman"/>
        <charset val="134"/>
      </rPr>
      <t>1.</t>
    </r>
    <r>
      <rPr>
        <sz val="12"/>
        <rFont val="仿宋_GB2312"/>
        <charset val="134"/>
      </rPr>
      <t>移动软管</t>
    </r>
    <r>
      <rPr>
        <sz val="12"/>
        <rFont val="Times New Roman"/>
        <charset val="134"/>
      </rPr>
      <t>800</t>
    </r>
    <r>
      <rPr>
        <sz val="12"/>
        <rFont val="仿宋_GB2312"/>
        <charset val="134"/>
      </rPr>
      <t>米；</t>
    </r>
    <r>
      <rPr>
        <sz val="12"/>
        <rFont val="Times New Roman"/>
        <charset val="134"/>
      </rPr>
      <t>2.</t>
    </r>
    <r>
      <rPr>
        <sz val="12"/>
        <rFont val="仿宋_GB2312"/>
        <charset val="134"/>
      </rPr>
      <t>新建斗渠</t>
    </r>
    <r>
      <rPr>
        <sz val="12"/>
        <rFont val="Times New Roman"/>
        <charset val="134"/>
      </rPr>
      <t>55</t>
    </r>
    <r>
      <rPr>
        <sz val="12"/>
        <rFont val="仿宋_GB2312"/>
        <charset val="134"/>
      </rPr>
      <t>米</t>
    </r>
    <r>
      <rPr>
        <sz val="12"/>
        <rFont val="Times New Roman"/>
        <charset val="134"/>
      </rPr>
      <t xml:space="preserve"> </t>
    </r>
    <r>
      <rPr>
        <sz val="12"/>
        <rFont val="仿宋_GB2312"/>
        <charset val="134"/>
      </rPr>
      <t>；</t>
    </r>
    <r>
      <rPr>
        <sz val="12"/>
        <rFont val="Times New Roman"/>
        <charset val="134"/>
      </rPr>
      <t>3.PE75</t>
    </r>
    <r>
      <rPr>
        <sz val="12"/>
        <rFont val="仿宋_GB2312"/>
        <charset val="134"/>
      </rPr>
      <t>埋管</t>
    </r>
    <r>
      <rPr>
        <sz val="12"/>
        <rFont val="Times New Roman"/>
        <charset val="134"/>
      </rPr>
      <t>374</t>
    </r>
    <r>
      <rPr>
        <sz val="12"/>
        <rFont val="仿宋_GB2312"/>
        <charset val="134"/>
      </rPr>
      <t>米；</t>
    </r>
    <r>
      <rPr>
        <sz val="12"/>
        <rFont val="Times New Roman"/>
        <charset val="134"/>
      </rPr>
      <t>4.PE90</t>
    </r>
    <r>
      <rPr>
        <sz val="12"/>
        <rFont val="仿宋_GB2312"/>
        <charset val="134"/>
      </rPr>
      <t>埋管</t>
    </r>
    <r>
      <rPr>
        <sz val="12"/>
        <rFont val="Times New Roman"/>
        <charset val="134"/>
      </rPr>
      <t>930</t>
    </r>
    <r>
      <rPr>
        <sz val="12"/>
        <rFont val="仿宋_GB2312"/>
        <charset val="134"/>
      </rPr>
      <t>米；</t>
    </r>
    <r>
      <rPr>
        <sz val="12"/>
        <rFont val="Times New Roman"/>
        <charset val="134"/>
      </rPr>
      <t>5.</t>
    </r>
    <r>
      <rPr>
        <sz val="12"/>
        <rFont val="仿宋_GB2312"/>
        <charset val="134"/>
      </rPr>
      <t>水泵房维修</t>
    </r>
    <r>
      <rPr>
        <sz val="12"/>
        <rFont val="Times New Roman"/>
        <charset val="134"/>
      </rPr>
      <t>1</t>
    </r>
    <r>
      <rPr>
        <sz val="12"/>
        <rFont val="仿宋_GB2312"/>
        <charset val="134"/>
      </rPr>
      <t>套。</t>
    </r>
  </si>
  <si>
    <r>
      <rPr>
        <sz val="12"/>
        <rFont val="Times New Roman"/>
        <charset val="134"/>
      </rPr>
      <t>2026</t>
    </r>
    <r>
      <rPr>
        <sz val="12"/>
        <rFont val="仿宋_GB2312"/>
        <charset val="134"/>
      </rPr>
      <t>年融安县大良镇龙山村龙杏屯农田种植基地设施修缮项目（二）</t>
    </r>
  </si>
  <si>
    <r>
      <rPr>
        <sz val="12"/>
        <rFont val="仿宋_GB2312"/>
        <charset val="134"/>
      </rPr>
      <t>龙山村</t>
    </r>
  </si>
  <si>
    <r>
      <rPr>
        <sz val="12"/>
        <rFont val="仿宋_GB2312"/>
        <charset val="134"/>
      </rPr>
      <t>一、农田种植基地基础设施维修</t>
    </r>
    <r>
      <rPr>
        <sz val="12"/>
        <rFont val="Times New Roman"/>
        <charset val="134"/>
      </rPr>
      <t xml:space="preserve">
</t>
    </r>
    <r>
      <rPr>
        <sz val="12"/>
        <rFont val="仿宋_GB2312"/>
        <charset val="134"/>
      </rPr>
      <t>二、灌溉及排水工程：</t>
    </r>
    <r>
      <rPr>
        <sz val="12"/>
        <rFont val="Times New Roman"/>
        <charset val="134"/>
      </rPr>
      <t>1.</t>
    </r>
    <r>
      <rPr>
        <sz val="12"/>
        <rFont val="仿宋_GB2312"/>
        <charset val="134"/>
      </rPr>
      <t>新建明渠</t>
    </r>
    <r>
      <rPr>
        <sz val="12"/>
        <rFont val="Times New Roman"/>
        <charset val="134"/>
      </rPr>
      <t>1030</t>
    </r>
    <r>
      <rPr>
        <sz val="12"/>
        <rFont val="仿宋_GB2312"/>
        <charset val="134"/>
      </rPr>
      <t>米；</t>
    </r>
    <r>
      <rPr>
        <sz val="12"/>
        <rFont val="Times New Roman"/>
        <charset val="134"/>
      </rPr>
      <t>2.</t>
    </r>
    <r>
      <rPr>
        <sz val="12"/>
        <rFont val="仿宋_GB2312"/>
        <charset val="134"/>
      </rPr>
      <t>移动软管</t>
    </r>
    <r>
      <rPr>
        <sz val="12"/>
        <rFont val="Times New Roman"/>
        <charset val="134"/>
      </rPr>
      <t>500</t>
    </r>
    <r>
      <rPr>
        <sz val="12"/>
        <rFont val="仿宋_GB2312"/>
        <charset val="134"/>
      </rPr>
      <t>米</t>
    </r>
    <r>
      <rPr>
        <sz val="12"/>
        <rFont val="Times New Roman"/>
        <charset val="134"/>
      </rPr>
      <t xml:space="preserve"> </t>
    </r>
    <r>
      <rPr>
        <sz val="12"/>
        <rFont val="仿宋_GB2312"/>
        <charset val="134"/>
      </rPr>
      <t>；</t>
    </r>
    <r>
      <rPr>
        <sz val="12"/>
        <rFont val="Times New Roman"/>
        <charset val="134"/>
      </rPr>
      <t xml:space="preserve"> 3.PE75</t>
    </r>
    <r>
      <rPr>
        <sz val="12"/>
        <rFont val="仿宋_GB2312"/>
        <charset val="134"/>
      </rPr>
      <t>埋管</t>
    </r>
    <r>
      <rPr>
        <sz val="12"/>
        <rFont val="Times New Roman"/>
        <charset val="134"/>
      </rPr>
      <t>125</t>
    </r>
    <r>
      <rPr>
        <sz val="12"/>
        <rFont val="仿宋_GB2312"/>
        <charset val="134"/>
      </rPr>
      <t>米；</t>
    </r>
    <r>
      <rPr>
        <sz val="12"/>
        <rFont val="Times New Roman"/>
        <charset val="134"/>
      </rPr>
      <t>4.PE90</t>
    </r>
    <r>
      <rPr>
        <sz val="12"/>
        <rFont val="仿宋_GB2312"/>
        <charset val="134"/>
      </rPr>
      <t>埋管</t>
    </r>
    <r>
      <rPr>
        <sz val="12"/>
        <rFont val="Times New Roman"/>
        <charset val="134"/>
      </rPr>
      <t>960</t>
    </r>
    <r>
      <rPr>
        <sz val="12"/>
        <rFont val="仿宋_GB2312"/>
        <charset val="134"/>
      </rPr>
      <t>米；</t>
    </r>
    <r>
      <rPr>
        <sz val="12"/>
        <rFont val="Times New Roman"/>
        <charset val="134"/>
      </rPr>
      <t>5.</t>
    </r>
    <r>
      <rPr>
        <sz val="12"/>
        <rFont val="仿宋_GB2312"/>
        <charset val="134"/>
      </rPr>
      <t>水泵房维修</t>
    </r>
    <r>
      <rPr>
        <sz val="12"/>
        <rFont val="Times New Roman"/>
        <charset val="134"/>
      </rPr>
      <t>1</t>
    </r>
    <r>
      <rPr>
        <sz val="12"/>
        <rFont val="仿宋_GB2312"/>
        <charset val="134"/>
      </rPr>
      <t>套。</t>
    </r>
  </si>
  <si>
    <r>
      <rPr>
        <sz val="12"/>
        <rFont val="Times New Roman"/>
        <charset val="134"/>
      </rPr>
      <t>2026</t>
    </r>
    <r>
      <rPr>
        <sz val="12"/>
        <rFont val="仿宋_GB2312"/>
        <charset val="134"/>
      </rPr>
      <t>年融安县大良镇和南村黄金屯榕树蔸农田种植基地设施修缮项目</t>
    </r>
  </si>
  <si>
    <r>
      <rPr>
        <sz val="12"/>
        <rFont val="仿宋_GB2312"/>
        <charset val="134"/>
      </rPr>
      <t>一、农田种植基地基础设施维修</t>
    </r>
    <r>
      <rPr>
        <sz val="12"/>
        <rFont val="Times New Roman"/>
        <charset val="134"/>
      </rPr>
      <t xml:space="preserve">
</t>
    </r>
    <r>
      <rPr>
        <sz val="12"/>
        <rFont val="仿宋_GB2312"/>
        <charset val="134"/>
      </rPr>
      <t>二、灌溉及排水工程：</t>
    </r>
    <r>
      <rPr>
        <sz val="12"/>
        <rFont val="Times New Roman"/>
        <charset val="134"/>
      </rPr>
      <t>1.</t>
    </r>
    <r>
      <rPr>
        <sz val="12"/>
        <rFont val="仿宋_GB2312"/>
        <charset val="134"/>
      </rPr>
      <t>修缮明渠</t>
    </r>
    <r>
      <rPr>
        <sz val="12"/>
        <rFont val="Times New Roman"/>
        <charset val="134"/>
      </rPr>
      <t>230</t>
    </r>
    <r>
      <rPr>
        <sz val="12"/>
        <rFont val="仿宋_GB2312"/>
        <charset val="134"/>
      </rPr>
      <t>米；</t>
    </r>
    <r>
      <rPr>
        <sz val="12"/>
        <rFont val="Times New Roman"/>
        <charset val="134"/>
      </rPr>
      <t>2.</t>
    </r>
    <r>
      <rPr>
        <sz val="12"/>
        <rFont val="仿宋_GB2312"/>
        <charset val="134"/>
      </rPr>
      <t>新建干渠</t>
    </r>
    <r>
      <rPr>
        <sz val="12"/>
        <rFont val="Times New Roman"/>
        <charset val="134"/>
      </rPr>
      <t>165</t>
    </r>
    <r>
      <rPr>
        <sz val="12"/>
        <rFont val="仿宋_GB2312"/>
        <charset val="134"/>
      </rPr>
      <t>米</t>
    </r>
    <r>
      <rPr>
        <sz val="12"/>
        <rFont val="Times New Roman"/>
        <charset val="134"/>
      </rPr>
      <t xml:space="preserve"> </t>
    </r>
    <r>
      <rPr>
        <sz val="12"/>
        <rFont val="仿宋_GB2312"/>
        <charset val="134"/>
      </rPr>
      <t>；</t>
    </r>
    <r>
      <rPr>
        <sz val="12"/>
        <rFont val="Times New Roman"/>
        <charset val="134"/>
      </rPr>
      <t xml:space="preserve"> 3.</t>
    </r>
    <r>
      <rPr>
        <sz val="12"/>
        <rFont val="仿宋_GB2312"/>
        <charset val="134"/>
      </rPr>
      <t>新建斗渠</t>
    </r>
    <r>
      <rPr>
        <sz val="12"/>
        <rFont val="Times New Roman"/>
        <charset val="134"/>
      </rPr>
      <t>1098</t>
    </r>
    <r>
      <rPr>
        <sz val="12"/>
        <rFont val="仿宋_GB2312"/>
        <charset val="134"/>
      </rPr>
      <t>米。</t>
    </r>
  </si>
  <si>
    <r>
      <rPr>
        <sz val="12"/>
        <rFont val="仿宋_GB2312"/>
        <charset val="134"/>
      </rPr>
      <t>融安县大良镇新和村马子坪屯渠道建设项目</t>
    </r>
  </si>
  <si>
    <r>
      <rPr>
        <sz val="12"/>
        <rFont val="仿宋_GB2312"/>
        <charset val="134"/>
      </rPr>
      <t>新和村</t>
    </r>
  </si>
  <si>
    <r>
      <rPr>
        <sz val="12"/>
        <rFont val="仿宋_GB2312"/>
        <charset val="134"/>
      </rPr>
      <t>新建</t>
    </r>
    <r>
      <rPr>
        <sz val="12"/>
        <rFont val="Times New Roman"/>
        <charset val="134"/>
      </rPr>
      <t>01</t>
    </r>
    <r>
      <rPr>
        <sz val="12"/>
        <rFont val="仿宋_GB2312"/>
        <charset val="134"/>
      </rPr>
      <t>号斗渠长</t>
    </r>
    <r>
      <rPr>
        <sz val="12"/>
        <rFont val="Times New Roman"/>
        <charset val="134"/>
      </rPr>
      <t>730</t>
    </r>
    <r>
      <rPr>
        <sz val="12"/>
        <rFont val="仿宋_GB2312"/>
        <charset val="134"/>
      </rPr>
      <t>米，宽</t>
    </r>
    <r>
      <rPr>
        <sz val="12"/>
        <rFont val="Times New Roman"/>
        <charset val="134"/>
      </rPr>
      <t>70</t>
    </r>
    <r>
      <rPr>
        <sz val="12"/>
        <rFont val="仿宋_GB2312"/>
        <charset val="134"/>
      </rPr>
      <t>厘米</t>
    </r>
    <r>
      <rPr>
        <sz val="12"/>
        <rFont val="Times New Roman"/>
        <charset val="134"/>
      </rPr>
      <t>×</t>
    </r>
    <r>
      <rPr>
        <sz val="12"/>
        <rFont val="仿宋_GB2312"/>
        <charset val="134"/>
      </rPr>
      <t>高</t>
    </r>
    <r>
      <rPr>
        <sz val="12"/>
        <rFont val="Times New Roman"/>
        <charset val="134"/>
      </rPr>
      <t>70</t>
    </r>
    <r>
      <rPr>
        <sz val="12"/>
        <rFont val="仿宋_GB2312"/>
        <charset val="134"/>
      </rPr>
      <t>厘米</t>
    </r>
    <r>
      <rPr>
        <sz val="12"/>
        <rFont val="Times New Roman"/>
        <charset val="134"/>
      </rPr>
      <t>×</t>
    </r>
    <r>
      <rPr>
        <sz val="12"/>
        <rFont val="仿宋_GB2312"/>
        <charset val="134"/>
      </rPr>
      <t>厚</t>
    </r>
    <r>
      <rPr>
        <sz val="12"/>
        <rFont val="Times New Roman"/>
        <charset val="134"/>
      </rPr>
      <t>25</t>
    </r>
    <r>
      <rPr>
        <sz val="12"/>
        <rFont val="仿宋_GB2312"/>
        <charset val="134"/>
      </rPr>
      <t>厘米，</t>
    </r>
    <r>
      <rPr>
        <sz val="12"/>
        <rFont val="Times New Roman"/>
        <charset val="134"/>
      </rPr>
      <t>02</t>
    </r>
    <r>
      <rPr>
        <sz val="12"/>
        <rFont val="仿宋_GB2312"/>
        <charset val="134"/>
      </rPr>
      <t>号斗渠长</t>
    </r>
    <r>
      <rPr>
        <sz val="12"/>
        <rFont val="Times New Roman"/>
        <charset val="134"/>
      </rPr>
      <t>240</t>
    </r>
    <r>
      <rPr>
        <sz val="12"/>
        <rFont val="仿宋_GB2312"/>
        <charset val="134"/>
      </rPr>
      <t>米，宽</t>
    </r>
    <r>
      <rPr>
        <sz val="12"/>
        <rFont val="Times New Roman"/>
        <charset val="134"/>
      </rPr>
      <t>60</t>
    </r>
    <r>
      <rPr>
        <sz val="12"/>
        <rFont val="仿宋_GB2312"/>
        <charset val="134"/>
      </rPr>
      <t>厘米</t>
    </r>
    <r>
      <rPr>
        <sz val="12"/>
        <rFont val="Times New Roman"/>
        <charset val="134"/>
      </rPr>
      <t>×</t>
    </r>
    <r>
      <rPr>
        <sz val="12"/>
        <rFont val="仿宋_GB2312"/>
        <charset val="134"/>
      </rPr>
      <t>高</t>
    </r>
    <r>
      <rPr>
        <sz val="12"/>
        <rFont val="Times New Roman"/>
        <charset val="134"/>
      </rPr>
      <t>40</t>
    </r>
    <r>
      <rPr>
        <sz val="12"/>
        <rFont val="仿宋_GB2312"/>
        <charset val="134"/>
      </rPr>
      <t>厘米</t>
    </r>
    <r>
      <rPr>
        <sz val="12"/>
        <rFont val="Times New Roman"/>
        <charset val="134"/>
      </rPr>
      <t>×15</t>
    </r>
    <r>
      <rPr>
        <sz val="12"/>
        <rFont val="仿宋_GB2312"/>
        <charset val="134"/>
      </rPr>
      <t>厘米</t>
    </r>
  </si>
  <si>
    <r>
      <rPr>
        <sz val="12"/>
        <rFont val="仿宋_GB2312"/>
        <charset val="134"/>
      </rPr>
      <t>融安县大良镇永安村黄家坪屯农田水渠灌溉项目</t>
    </r>
  </si>
  <si>
    <r>
      <rPr>
        <sz val="12"/>
        <rFont val="仿宋_GB2312"/>
        <charset val="134"/>
      </rPr>
      <t>永安村</t>
    </r>
  </si>
  <si>
    <r>
      <rPr>
        <sz val="12"/>
        <rFont val="仿宋_GB2312"/>
        <charset val="134"/>
      </rPr>
      <t>泵房一座，水泵一台，水管</t>
    </r>
    <r>
      <rPr>
        <sz val="12"/>
        <rFont val="Times New Roman"/>
        <charset val="134"/>
      </rPr>
      <t>DNφ50</t>
    </r>
    <r>
      <rPr>
        <sz val="12"/>
        <rFont val="仿宋_GB2312"/>
        <charset val="134"/>
      </rPr>
      <t>管，水塔一座</t>
    </r>
    <r>
      <rPr>
        <sz val="12"/>
        <rFont val="Times New Roman"/>
        <charset val="134"/>
      </rPr>
      <t>,</t>
    </r>
    <r>
      <rPr>
        <sz val="12"/>
        <rFont val="仿宋_GB2312"/>
        <charset val="134"/>
      </rPr>
      <t>水管</t>
    </r>
    <r>
      <rPr>
        <sz val="12"/>
        <rFont val="Times New Roman"/>
        <charset val="134"/>
      </rPr>
      <t>200</t>
    </r>
    <r>
      <rPr>
        <sz val="12"/>
        <rFont val="仿宋_GB2312"/>
        <charset val="134"/>
      </rPr>
      <t>米。</t>
    </r>
  </si>
  <si>
    <r>
      <rPr>
        <sz val="12"/>
        <rFont val="仿宋_GB2312"/>
        <charset val="134"/>
      </rPr>
      <t>融安县大良镇良北村曹家屯种植业基地灌溉建设项目</t>
    </r>
  </si>
  <si>
    <r>
      <rPr>
        <sz val="12"/>
        <rFont val="仿宋_GB2312"/>
        <charset val="134"/>
      </rPr>
      <t>新建小塘坝，高</t>
    </r>
    <r>
      <rPr>
        <sz val="12"/>
        <rFont val="Times New Roman"/>
        <charset val="134"/>
      </rPr>
      <t>2</t>
    </r>
    <r>
      <rPr>
        <sz val="12"/>
        <rFont val="仿宋_GB2312"/>
        <charset val="134"/>
      </rPr>
      <t>米宽</t>
    </r>
    <r>
      <rPr>
        <sz val="12"/>
        <rFont val="Times New Roman"/>
        <charset val="134"/>
      </rPr>
      <t>15</t>
    </r>
    <r>
      <rPr>
        <sz val="12"/>
        <rFont val="仿宋_GB2312"/>
        <charset val="134"/>
      </rPr>
      <t>米</t>
    </r>
  </si>
  <si>
    <r>
      <rPr>
        <sz val="12"/>
        <rFont val="仿宋_GB2312"/>
        <charset val="134"/>
      </rPr>
      <t>融安县大良镇石门村都月小村屯瓦厂、拉累沟农灌渠道建设项目</t>
    </r>
  </si>
  <si>
    <r>
      <rPr>
        <sz val="12"/>
        <rFont val="仿宋_GB2312"/>
        <charset val="134"/>
      </rPr>
      <t>石门村</t>
    </r>
  </si>
  <si>
    <r>
      <rPr>
        <sz val="12"/>
        <rFont val="仿宋_GB2312"/>
        <charset val="134"/>
      </rPr>
      <t>修缮</t>
    </r>
    <r>
      <rPr>
        <sz val="12"/>
        <rFont val="Times New Roman"/>
        <charset val="134"/>
      </rPr>
      <t>30</t>
    </r>
    <r>
      <rPr>
        <sz val="12"/>
        <rFont val="仿宋_GB2312"/>
        <charset val="134"/>
      </rPr>
      <t>厘米</t>
    </r>
    <r>
      <rPr>
        <sz val="12"/>
        <rFont val="Times New Roman"/>
        <charset val="134"/>
      </rPr>
      <t>×30</t>
    </r>
    <r>
      <rPr>
        <sz val="12"/>
        <rFont val="仿宋_GB2312"/>
        <charset val="134"/>
      </rPr>
      <t>厘米、</t>
    </r>
    <r>
      <rPr>
        <sz val="12"/>
        <rFont val="Times New Roman"/>
        <charset val="134"/>
      </rPr>
      <t>40</t>
    </r>
    <r>
      <rPr>
        <sz val="12"/>
        <rFont val="仿宋_GB2312"/>
        <charset val="134"/>
      </rPr>
      <t>厘米</t>
    </r>
    <r>
      <rPr>
        <sz val="12"/>
        <rFont val="Times New Roman"/>
        <charset val="134"/>
      </rPr>
      <t>×40</t>
    </r>
    <r>
      <rPr>
        <sz val="12"/>
        <rFont val="仿宋_GB2312"/>
        <charset val="134"/>
      </rPr>
      <t>厘米等规格渠道，渠道总长度</t>
    </r>
    <r>
      <rPr>
        <sz val="12"/>
        <rFont val="Times New Roman"/>
        <charset val="134"/>
      </rPr>
      <t>600</t>
    </r>
    <r>
      <rPr>
        <sz val="12"/>
        <rFont val="仿宋_GB2312"/>
        <charset val="134"/>
      </rPr>
      <t>米，建设其配套基础设施</t>
    </r>
  </si>
  <si>
    <r>
      <rPr>
        <sz val="12"/>
        <rFont val="仿宋_GB2312"/>
        <charset val="134"/>
      </rPr>
      <t>融安县大良镇优质稻产业渠道修缮项目</t>
    </r>
  </si>
  <si>
    <r>
      <rPr>
        <sz val="12"/>
        <rFont val="仿宋_GB2312"/>
        <charset val="134"/>
      </rPr>
      <t>新寨村</t>
    </r>
  </si>
  <si>
    <r>
      <rPr>
        <sz val="12"/>
        <rFont val="仿宋_GB2312"/>
        <charset val="134"/>
      </rPr>
      <t>修缮新寨、古兰等村渠道，渠道总长</t>
    </r>
    <r>
      <rPr>
        <sz val="12"/>
        <rFont val="Times New Roman"/>
        <charset val="134"/>
      </rPr>
      <t>8</t>
    </r>
    <r>
      <rPr>
        <sz val="12"/>
        <rFont val="仿宋_GB2312"/>
        <charset val="134"/>
      </rPr>
      <t>公里，规格有</t>
    </r>
    <r>
      <rPr>
        <sz val="12"/>
        <rFont val="Times New Roman"/>
        <charset val="134"/>
      </rPr>
      <t>30</t>
    </r>
    <r>
      <rPr>
        <sz val="12"/>
        <rFont val="仿宋_GB2312"/>
        <charset val="134"/>
      </rPr>
      <t>厘米</t>
    </r>
    <r>
      <rPr>
        <sz val="12"/>
        <rFont val="Times New Roman"/>
        <charset val="134"/>
      </rPr>
      <t>×30</t>
    </r>
    <r>
      <rPr>
        <sz val="12"/>
        <rFont val="仿宋_GB2312"/>
        <charset val="134"/>
      </rPr>
      <t>厘米、</t>
    </r>
    <r>
      <rPr>
        <sz val="12"/>
        <rFont val="Times New Roman"/>
        <charset val="134"/>
      </rPr>
      <t>40</t>
    </r>
    <r>
      <rPr>
        <sz val="12"/>
        <rFont val="仿宋_GB2312"/>
        <charset val="134"/>
      </rPr>
      <t>厘米</t>
    </r>
    <r>
      <rPr>
        <sz val="12"/>
        <rFont val="Times New Roman"/>
        <charset val="134"/>
      </rPr>
      <t>×40</t>
    </r>
    <r>
      <rPr>
        <sz val="12"/>
        <rFont val="仿宋_GB2312"/>
        <charset val="134"/>
      </rPr>
      <t>厘米等，维修其中破损部分</t>
    </r>
  </si>
  <si>
    <r>
      <rPr>
        <sz val="12"/>
        <rFont val="仿宋_GB2312"/>
        <charset val="134"/>
      </rPr>
      <t>潭头乡人民政府</t>
    </r>
  </si>
  <si>
    <r>
      <rPr>
        <sz val="12"/>
        <rFont val="仿宋_GB2312"/>
        <charset val="134"/>
      </rPr>
      <t>融安县潭头乡西岸村农田水利设施修缮项目</t>
    </r>
  </si>
  <si>
    <r>
      <rPr>
        <sz val="12"/>
        <rFont val="仿宋_GB2312"/>
        <charset val="134"/>
      </rPr>
      <t>西岸村</t>
    </r>
  </si>
  <si>
    <r>
      <rPr>
        <sz val="12"/>
        <rFont val="仿宋_GB2312"/>
        <charset val="134"/>
      </rPr>
      <t>水渠维护长</t>
    </r>
    <r>
      <rPr>
        <sz val="12"/>
        <rFont val="Times New Roman"/>
        <charset val="134"/>
      </rPr>
      <t>600</t>
    </r>
    <r>
      <rPr>
        <sz val="12"/>
        <rFont val="仿宋_GB2312"/>
        <charset val="134"/>
      </rPr>
      <t>米，宽</t>
    </r>
    <r>
      <rPr>
        <sz val="12"/>
        <rFont val="Times New Roman"/>
        <charset val="134"/>
      </rPr>
      <t>0.4</t>
    </r>
    <r>
      <rPr>
        <sz val="12"/>
        <rFont val="仿宋_GB2312"/>
        <charset val="134"/>
      </rPr>
      <t>米，高</t>
    </r>
    <r>
      <rPr>
        <sz val="12"/>
        <rFont val="Times New Roman"/>
        <charset val="134"/>
      </rPr>
      <t>0.5</t>
    </r>
    <r>
      <rPr>
        <sz val="12"/>
        <rFont val="仿宋_GB2312"/>
        <charset val="134"/>
      </rPr>
      <t>米</t>
    </r>
  </si>
  <si>
    <r>
      <rPr>
        <sz val="12"/>
        <rFont val="仿宋_GB2312"/>
        <charset val="134"/>
      </rPr>
      <t>潭头乡龙城村西塘屯婆杀曹优质稻产业基地水渠建设</t>
    </r>
  </si>
  <si>
    <r>
      <rPr>
        <sz val="12"/>
        <rFont val="仿宋_GB2312"/>
        <charset val="134"/>
      </rPr>
      <t>龙城村</t>
    </r>
  </si>
  <si>
    <r>
      <rPr>
        <sz val="12"/>
        <rFont val="Times New Roman"/>
        <charset val="134"/>
      </rPr>
      <t>1</t>
    </r>
    <r>
      <rPr>
        <sz val="12"/>
        <rFont val="仿宋_GB2312"/>
        <charset val="134"/>
      </rPr>
      <t>、新建</t>
    </r>
    <r>
      <rPr>
        <sz val="12"/>
        <rFont val="Times New Roman"/>
        <charset val="134"/>
      </rPr>
      <t>300mm</t>
    </r>
    <r>
      <rPr>
        <sz val="12"/>
        <rFont val="仿宋_GB2312"/>
        <charset val="134"/>
      </rPr>
      <t>宽</t>
    </r>
    <r>
      <rPr>
        <sz val="12"/>
        <rFont val="Times New Roman"/>
        <charset val="134"/>
      </rPr>
      <t>X300mm</t>
    </r>
    <r>
      <rPr>
        <sz val="12"/>
        <rFont val="仿宋_GB2312"/>
        <charset val="134"/>
      </rPr>
      <t>高三面光水渠</t>
    </r>
    <r>
      <rPr>
        <sz val="12"/>
        <rFont val="Times New Roman"/>
        <charset val="134"/>
      </rPr>
      <t>1677</t>
    </r>
    <r>
      <rPr>
        <sz val="12"/>
        <rFont val="仿宋_GB2312"/>
        <charset val="134"/>
      </rPr>
      <t>米长</t>
    </r>
    <r>
      <rPr>
        <sz val="12"/>
        <rFont val="Times New Roman"/>
        <charset val="134"/>
      </rPr>
      <t xml:space="preserve">
2</t>
    </r>
    <r>
      <rPr>
        <sz val="12"/>
        <rFont val="仿宋_GB2312"/>
        <charset val="134"/>
      </rPr>
      <t>、新建</t>
    </r>
    <r>
      <rPr>
        <sz val="12"/>
        <rFont val="Times New Roman"/>
        <charset val="134"/>
      </rPr>
      <t>800mm</t>
    </r>
    <r>
      <rPr>
        <sz val="12"/>
        <rFont val="仿宋_GB2312"/>
        <charset val="134"/>
      </rPr>
      <t>宽</t>
    </r>
    <r>
      <rPr>
        <sz val="12"/>
        <rFont val="Times New Roman"/>
        <charset val="134"/>
      </rPr>
      <t>X800mm</t>
    </r>
    <r>
      <rPr>
        <sz val="12"/>
        <rFont val="仿宋_GB2312"/>
        <charset val="134"/>
      </rPr>
      <t>高三面光水渠</t>
    </r>
    <r>
      <rPr>
        <sz val="12"/>
        <rFont val="Times New Roman"/>
        <charset val="134"/>
      </rPr>
      <t>227</t>
    </r>
    <r>
      <rPr>
        <sz val="12"/>
        <rFont val="仿宋_GB2312"/>
        <charset val="134"/>
      </rPr>
      <t>米长</t>
    </r>
  </si>
  <si>
    <r>
      <rPr>
        <sz val="12"/>
        <rFont val="仿宋_GB2312"/>
        <charset val="134"/>
      </rPr>
      <t>潭头乡新林村马安屯拿旅优质稻产业基地灌溉水渠建设项目</t>
    </r>
  </si>
  <si>
    <r>
      <rPr>
        <sz val="12"/>
        <rFont val="仿宋_GB2312"/>
        <charset val="134"/>
      </rPr>
      <t>新林村</t>
    </r>
  </si>
  <si>
    <r>
      <rPr>
        <sz val="12"/>
        <rFont val="Times New Roman"/>
        <charset val="134"/>
      </rPr>
      <t>1</t>
    </r>
    <r>
      <rPr>
        <sz val="12"/>
        <rFont val="仿宋_GB2312"/>
        <charset val="134"/>
      </rPr>
      <t>、新建</t>
    </r>
    <r>
      <rPr>
        <sz val="12"/>
        <rFont val="Times New Roman"/>
        <charset val="134"/>
      </rPr>
      <t>300mm</t>
    </r>
    <r>
      <rPr>
        <sz val="12"/>
        <rFont val="仿宋_GB2312"/>
        <charset val="134"/>
      </rPr>
      <t>宽</t>
    </r>
    <r>
      <rPr>
        <sz val="12"/>
        <rFont val="Times New Roman"/>
        <charset val="134"/>
      </rPr>
      <t>X300mm</t>
    </r>
    <r>
      <rPr>
        <sz val="12"/>
        <rFont val="仿宋_GB2312"/>
        <charset val="134"/>
      </rPr>
      <t>高三面光水渠</t>
    </r>
    <r>
      <rPr>
        <sz val="12"/>
        <rFont val="Times New Roman"/>
        <charset val="134"/>
      </rPr>
      <t>798</t>
    </r>
    <r>
      <rPr>
        <sz val="12"/>
        <rFont val="仿宋_GB2312"/>
        <charset val="134"/>
      </rPr>
      <t>米长</t>
    </r>
    <r>
      <rPr>
        <sz val="12"/>
        <rFont val="Times New Roman"/>
        <charset val="134"/>
      </rPr>
      <t xml:space="preserve">
2</t>
    </r>
    <r>
      <rPr>
        <sz val="12"/>
        <rFont val="仿宋_GB2312"/>
        <charset val="134"/>
      </rPr>
      <t>、新建</t>
    </r>
    <r>
      <rPr>
        <sz val="12"/>
        <rFont val="Times New Roman"/>
        <charset val="134"/>
      </rPr>
      <t>800mm</t>
    </r>
    <r>
      <rPr>
        <sz val="12"/>
        <rFont val="仿宋_GB2312"/>
        <charset val="134"/>
      </rPr>
      <t>宽</t>
    </r>
    <r>
      <rPr>
        <sz val="12"/>
        <rFont val="Times New Roman"/>
        <charset val="134"/>
      </rPr>
      <t>X800mm</t>
    </r>
    <r>
      <rPr>
        <sz val="12"/>
        <rFont val="仿宋_GB2312"/>
        <charset val="134"/>
      </rPr>
      <t>高三面光水渠</t>
    </r>
    <r>
      <rPr>
        <sz val="12"/>
        <rFont val="Times New Roman"/>
        <charset val="134"/>
      </rPr>
      <t>530</t>
    </r>
    <r>
      <rPr>
        <sz val="12"/>
        <rFont val="仿宋_GB2312"/>
        <charset val="134"/>
      </rPr>
      <t>米长</t>
    </r>
  </si>
  <si>
    <r>
      <rPr>
        <sz val="12"/>
        <rFont val="仿宋_GB2312"/>
        <charset val="134"/>
      </rPr>
      <t>潭头乡新桂村大境屯屯口优质稻产业基地灌溉水渠建设项目</t>
    </r>
  </si>
  <si>
    <r>
      <rPr>
        <sz val="12"/>
        <rFont val="仿宋_GB2312"/>
        <charset val="134"/>
      </rPr>
      <t>新桂村</t>
    </r>
  </si>
  <si>
    <r>
      <rPr>
        <sz val="12"/>
        <rFont val="仿宋_GB2312"/>
        <charset val="134"/>
      </rPr>
      <t>新建</t>
    </r>
    <r>
      <rPr>
        <sz val="12"/>
        <rFont val="Times New Roman"/>
        <charset val="134"/>
      </rPr>
      <t>300mm</t>
    </r>
    <r>
      <rPr>
        <sz val="12"/>
        <rFont val="仿宋_GB2312"/>
        <charset val="134"/>
      </rPr>
      <t>宽</t>
    </r>
    <r>
      <rPr>
        <sz val="12"/>
        <rFont val="Times New Roman"/>
        <charset val="134"/>
      </rPr>
      <t>X300mm</t>
    </r>
    <r>
      <rPr>
        <sz val="12"/>
        <rFont val="仿宋_GB2312"/>
        <charset val="134"/>
      </rPr>
      <t>高三面光水渠</t>
    </r>
    <r>
      <rPr>
        <sz val="12"/>
        <rFont val="Times New Roman"/>
        <charset val="134"/>
      </rPr>
      <t>1862</t>
    </r>
    <r>
      <rPr>
        <sz val="12"/>
        <rFont val="仿宋_GB2312"/>
        <charset val="134"/>
      </rPr>
      <t>米长</t>
    </r>
  </si>
  <si>
    <r>
      <rPr>
        <sz val="12"/>
        <rFont val="仿宋_GB2312"/>
        <charset val="134"/>
      </rPr>
      <t>潭头乡西岸村西浔屯连塘槽优质稻产业基地排水渠建设工程</t>
    </r>
  </si>
  <si>
    <r>
      <rPr>
        <sz val="12"/>
        <rFont val="Times New Roman"/>
        <charset val="134"/>
      </rPr>
      <t>1</t>
    </r>
    <r>
      <rPr>
        <sz val="12"/>
        <rFont val="仿宋_GB2312"/>
        <charset val="134"/>
      </rPr>
      <t>、新建</t>
    </r>
    <r>
      <rPr>
        <sz val="12"/>
        <rFont val="Times New Roman"/>
        <charset val="134"/>
      </rPr>
      <t>400mm</t>
    </r>
    <r>
      <rPr>
        <sz val="12"/>
        <rFont val="仿宋_GB2312"/>
        <charset val="134"/>
      </rPr>
      <t>宽</t>
    </r>
    <r>
      <rPr>
        <sz val="12"/>
        <rFont val="Times New Roman"/>
        <charset val="134"/>
      </rPr>
      <t>X400mm</t>
    </r>
    <r>
      <rPr>
        <sz val="12"/>
        <rFont val="仿宋_GB2312"/>
        <charset val="134"/>
      </rPr>
      <t>高三面光水渠</t>
    </r>
    <r>
      <rPr>
        <sz val="12"/>
        <rFont val="Times New Roman"/>
        <charset val="134"/>
      </rPr>
      <t>826</t>
    </r>
    <r>
      <rPr>
        <sz val="12"/>
        <rFont val="仿宋_GB2312"/>
        <charset val="134"/>
      </rPr>
      <t>米长</t>
    </r>
    <r>
      <rPr>
        <sz val="12"/>
        <rFont val="Times New Roman"/>
        <charset val="134"/>
      </rPr>
      <t xml:space="preserve">
2</t>
    </r>
    <r>
      <rPr>
        <sz val="12"/>
        <rFont val="仿宋_GB2312"/>
        <charset val="134"/>
      </rPr>
      <t>、拆除原有</t>
    </r>
    <r>
      <rPr>
        <sz val="12"/>
        <rFont val="Times New Roman"/>
        <charset val="134"/>
      </rPr>
      <t>B400</t>
    </r>
    <r>
      <rPr>
        <sz val="12"/>
        <rFont val="仿宋_GB2312"/>
        <charset val="134"/>
      </rPr>
      <t>破损水渠</t>
    </r>
    <r>
      <rPr>
        <sz val="12"/>
        <rFont val="Times New Roman"/>
        <charset val="134"/>
      </rPr>
      <t>550</t>
    </r>
    <r>
      <rPr>
        <sz val="12"/>
        <rFont val="仿宋_GB2312"/>
        <charset val="134"/>
      </rPr>
      <t>米</t>
    </r>
  </si>
  <si>
    <r>
      <rPr>
        <sz val="12"/>
        <rFont val="仿宋_GB2312"/>
        <charset val="134"/>
      </rPr>
      <t>潭头乡红岭村水渠修复项目</t>
    </r>
  </si>
  <si>
    <r>
      <rPr>
        <sz val="12"/>
        <rFont val="仿宋_GB2312"/>
        <charset val="134"/>
      </rPr>
      <t>红岭村</t>
    </r>
  </si>
  <si>
    <r>
      <rPr>
        <sz val="12"/>
        <rFont val="仿宋_GB2312"/>
        <charset val="134"/>
      </rPr>
      <t>新建</t>
    </r>
    <r>
      <rPr>
        <sz val="12"/>
        <rFont val="Times New Roman"/>
        <charset val="134"/>
      </rPr>
      <t>400mm</t>
    </r>
    <r>
      <rPr>
        <sz val="12"/>
        <rFont val="仿宋_GB2312"/>
        <charset val="134"/>
      </rPr>
      <t>宽</t>
    </r>
    <r>
      <rPr>
        <sz val="12"/>
        <rFont val="Times New Roman"/>
        <charset val="134"/>
      </rPr>
      <t>X400mm</t>
    </r>
    <r>
      <rPr>
        <sz val="12"/>
        <rFont val="仿宋_GB2312"/>
        <charset val="134"/>
      </rPr>
      <t>高三面光水渠</t>
    </r>
    <r>
      <rPr>
        <sz val="12"/>
        <rFont val="Times New Roman"/>
        <charset val="134"/>
      </rPr>
      <t>15</t>
    </r>
    <r>
      <rPr>
        <sz val="12"/>
        <rFont val="仿宋_GB2312"/>
        <charset val="134"/>
      </rPr>
      <t>米长、新建挡土墙长</t>
    </r>
    <r>
      <rPr>
        <sz val="12"/>
        <rFont val="Times New Roman"/>
        <charset val="134"/>
      </rPr>
      <t>55</t>
    </r>
    <r>
      <rPr>
        <sz val="12"/>
        <rFont val="仿宋_GB2312"/>
        <charset val="134"/>
      </rPr>
      <t>米，高</t>
    </r>
    <r>
      <rPr>
        <sz val="12"/>
        <rFont val="Times New Roman"/>
        <charset val="134"/>
      </rPr>
      <t>4</t>
    </r>
    <r>
      <rPr>
        <sz val="12"/>
        <rFont val="仿宋_GB2312"/>
        <charset val="134"/>
      </rPr>
      <t>米</t>
    </r>
  </si>
  <si>
    <r>
      <rPr>
        <sz val="12"/>
        <rFont val="仿宋_GB2312"/>
        <charset val="134"/>
      </rPr>
      <t>潭头乡培村村培村屯沙塘槽口优质稻产业基地配套设施建设</t>
    </r>
  </si>
  <si>
    <r>
      <rPr>
        <sz val="12"/>
        <rFont val="仿宋_GB2312"/>
        <charset val="134"/>
      </rPr>
      <t>培村村</t>
    </r>
  </si>
  <si>
    <r>
      <rPr>
        <sz val="12"/>
        <rFont val="Times New Roman"/>
        <charset val="134"/>
      </rPr>
      <t>1</t>
    </r>
    <r>
      <rPr>
        <sz val="12"/>
        <rFont val="仿宋_GB2312"/>
        <charset val="134"/>
      </rPr>
      <t>、新建</t>
    </r>
    <r>
      <rPr>
        <sz val="12"/>
        <rFont val="Times New Roman"/>
        <charset val="134"/>
      </rPr>
      <t>400mm</t>
    </r>
    <r>
      <rPr>
        <sz val="12"/>
        <rFont val="仿宋_GB2312"/>
        <charset val="134"/>
      </rPr>
      <t>宽</t>
    </r>
    <r>
      <rPr>
        <sz val="12"/>
        <rFont val="Times New Roman"/>
        <charset val="134"/>
      </rPr>
      <t>X400mm</t>
    </r>
    <r>
      <rPr>
        <sz val="12"/>
        <rFont val="仿宋_GB2312"/>
        <charset val="134"/>
      </rPr>
      <t>高三面光水渠</t>
    </r>
    <r>
      <rPr>
        <sz val="12"/>
        <rFont val="Times New Roman"/>
        <charset val="134"/>
      </rPr>
      <t>515</t>
    </r>
    <r>
      <rPr>
        <sz val="12"/>
        <rFont val="仿宋_GB2312"/>
        <charset val="134"/>
      </rPr>
      <t>米长</t>
    </r>
    <r>
      <rPr>
        <sz val="12"/>
        <rFont val="Times New Roman"/>
        <charset val="134"/>
      </rPr>
      <t xml:space="preserve">
2</t>
    </r>
    <r>
      <rPr>
        <sz val="12"/>
        <rFont val="仿宋_GB2312"/>
        <charset val="134"/>
      </rPr>
      <t>、新建</t>
    </r>
    <r>
      <rPr>
        <sz val="12"/>
        <rFont val="Times New Roman"/>
        <charset val="134"/>
      </rPr>
      <t>1500mm</t>
    </r>
    <r>
      <rPr>
        <sz val="12"/>
        <rFont val="仿宋_GB2312"/>
        <charset val="134"/>
      </rPr>
      <t>宽</t>
    </r>
    <r>
      <rPr>
        <sz val="12"/>
        <rFont val="Times New Roman"/>
        <charset val="134"/>
      </rPr>
      <t>X1400mm</t>
    </r>
    <r>
      <rPr>
        <sz val="12"/>
        <rFont val="仿宋_GB2312"/>
        <charset val="134"/>
      </rPr>
      <t>高三面光水渠</t>
    </r>
    <r>
      <rPr>
        <sz val="12"/>
        <rFont val="Times New Roman"/>
        <charset val="134"/>
      </rPr>
      <t>97</t>
    </r>
    <r>
      <rPr>
        <sz val="12"/>
        <rFont val="仿宋_GB2312"/>
        <charset val="134"/>
      </rPr>
      <t>米长</t>
    </r>
  </si>
  <si>
    <r>
      <rPr>
        <sz val="12"/>
        <rFont val="仿宋_GB2312"/>
        <charset val="134"/>
      </rPr>
      <t>潭头乡潭头村西桂屯水渠维修项目</t>
    </r>
  </si>
  <si>
    <r>
      <rPr>
        <sz val="12"/>
        <rFont val="仿宋_GB2312"/>
        <charset val="134"/>
      </rPr>
      <t>潭头村</t>
    </r>
  </si>
  <si>
    <r>
      <rPr>
        <sz val="12"/>
        <rFont val="Times New Roman"/>
        <charset val="134"/>
      </rPr>
      <t>1</t>
    </r>
    <r>
      <rPr>
        <sz val="12"/>
        <rFont val="仿宋_GB2312"/>
        <charset val="134"/>
      </rPr>
      <t>、新建</t>
    </r>
    <r>
      <rPr>
        <sz val="12"/>
        <rFont val="Times New Roman"/>
        <charset val="134"/>
      </rPr>
      <t>300mm</t>
    </r>
    <r>
      <rPr>
        <sz val="12"/>
        <rFont val="仿宋_GB2312"/>
        <charset val="134"/>
      </rPr>
      <t>宽</t>
    </r>
    <r>
      <rPr>
        <sz val="12"/>
        <rFont val="Times New Roman"/>
        <charset val="134"/>
      </rPr>
      <t>X300mm</t>
    </r>
    <r>
      <rPr>
        <sz val="12"/>
        <rFont val="仿宋_GB2312"/>
        <charset val="134"/>
      </rPr>
      <t>高三面光水渠</t>
    </r>
    <r>
      <rPr>
        <sz val="12"/>
        <rFont val="Times New Roman"/>
        <charset val="134"/>
      </rPr>
      <t>186</t>
    </r>
    <r>
      <rPr>
        <sz val="12"/>
        <rFont val="仿宋_GB2312"/>
        <charset val="134"/>
      </rPr>
      <t>米长</t>
    </r>
    <r>
      <rPr>
        <sz val="12"/>
        <rFont val="Times New Roman"/>
        <charset val="134"/>
      </rPr>
      <t xml:space="preserve">
2</t>
    </r>
    <r>
      <rPr>
        <sz val="12"/>
        <rFont val="仿宋_GB2312"/>
        <charset val="134"/>
      </rPr>
      <t>、新建</t>
    </r>
    <r>
      <rPr>
        <sz val="12"/>
        <rFont val="Times New Roman"/>
        <charset val="134"/>
      </rPr>
      <t>400mm</t>
    </r>
    <r>
      <rPr>
        <sz val="12"/>
        <rFont val="仿宋_GB2312"/>
        <charset val="134"/>
      </rPr>
      <t>宽</t>
    </r>
    <r>
      <rPr>
        <sz val="12"/>
        <rFont val="Times New Roman"/>
        <charset val="134"/>
      </rPr>
      <t>X400mm</t>
    </r>
    <r>
      <rPr>
        <sz val="12"/>
        <rFont val="仿宋_GB2312"/>
        <charset val="134"/>
      </rPr>
      <t>高三面光水渠</t>
    </r>
    <r>
      <rPr>
        <sz val="12"/>
        <rFont val="Times New Roman"/>
        <charset val="134"/>
      </rPr>
      <t>40</t>
    </r>
    <r>
      <rPr>
        <sz val="12"/>
        <rFont val="仿宋_GB2312"/>
        <charset val="134"/>
      </rPr>
      <t>米长</t>
    </r>
    <r>
      <rPr>
        <sz val="12"/>
        <rFont val="Times New Roman"/>
        <charset val="134"/>
      </rPr>
      <t xml:space="preserve">              3</t>
    </r>
    <r>
      <rPr>
        <sz val="12"/>
        <rFont val="仿宋_GB2312"/>
        <charset val="134"/>
      </rPr>
      <t>、新建</t>
    </r>
    <r>
      <rPr>
        <sz val="12"/>
        <rFont val="Times New Roman"/>
        <charset val="134"/>
      </rPr>
      <t>,500mm</t>
    </r>
    <r>
      <rPr>
        <sz val="12"/>
        <rFont val="仿宋_GB2312"/>
        <charset val="134"/>
      </rPr>
      <t>宽</t>
    </r>
    <r>
      <rPr>
        <sz val="12"/>
        <rFont val="Times New Roman"/>
        <charset val="134"/>
      </rPr>
      <t>X500mm</t>
    </r>
    <r>
      <rPr>
        <sz val="12"/>
        <rFont val="仿宋_GB2312"/>
        <charset val="134"/>
      </rPr>
      <t>高三面光水渠</t>
    </r>
    <r>
      <rPr>
        <sz val="12"/>
        <rFont val="Times New Roman"/>
        <charset val="134"/>
      </rPr>
      <t>210</t>
    </r>
    <r>
      <rPr>
        <sz val="12"/>
        <rFont val="仿宋_GB2312"/>
        <charset val="134"/>
      </rPr>
      <t>米长</t>
    </r>
  </si>
  <si>
    <r>
      <rPr>
        <sz val="12"/>
        <rFont val="仿宋_GB2312"/>
        <charset val="134"/>
      </rPr>
      <t>潭头乡新林村石便屯那边河优质稻产业基地灌溉水渠建设项目</t>
    </r>
  </si>
  <si>
    <r>
      <rPr>
        <sz val="12"/>
        <rFont val="仿宋_GB2312"/>
        <charset val="134"/>
      </rPr>
      <t>新建</t>
    </r>
    <r>
      <rPr>
        <sz val="12"/>
        <rFont val="Times New Roman"/>
        <charset val="134"/>
      </rPr>
      <t>300mm</t>
    </r>
    <r>
      <rPr>
        <sz val="12"/>
        <rFont val="仿宋_GB2312"/>
        <charset val="134"/>
      </rPr>
      <t>宽</t>
    </r>
    <r>
      <rPr>
        <sz val="12"/>
        <rFont val="Times New Roman"/>
        <charset val="134"/>
      </rPr>
      <t>X300mm</t>
    </r>
    <r>
      <rPr>
        <sz val="12"/>
        <rFont val="仿宋_GB2312"/>
        <charset val="134"/>
      </rPr>
      <t>高三面光水渠</t>
    </r>
    <r>
      <rPr>
        <sz val="12"/>
        <rFont val="Times New Roman"/>
        <charset val="134"/>
      </rPr>
      <t>927</t>
    </r>
    <r>
      <rPr>
        <sz val="12"/>
        <rFont val="仿宋_GB2312"/>
        <charset val="134"/>
      </rPr>
      <t>米长</t>
    </r>
  </si>
  <si>
    <r>
      <rPr>
        <sz val="12"/>
        <rFont val="仿宋_GB2312"/>
        <charset val="134"/>
      </rPr>
      <t>潭头乡红岭村红岭屯大坪优质稻产业基地灌溉水渠建设项目</t>
    </r>
  </si>
  <si>
    <r>
      <rPr>
        <sz val="12"/>
        <rFont val="Times New Roman"/>
        <charset val="134"/>
      </rPr>
      <t>1</t>
    </r>
    <r>
      <rPr>
        <sz val="12"/>
        <rFont val="仿宋_GB2312"/>
        <charset val="134"/>
      </rPr>
      <t>、新建</t>
    </r>
    <r>
      <rPr>
        <sz val="12"/>
        <rFont val="Times New Roman"/>
        <charset val="134"/>
      </rPr>
      <t>600mm</t>
    </r>
    <r>
      <rPr>
        <sz val="12"/>
        <rFont val="仿宋_GB2312"/>
        <charset val="134"/>
      </rPr>
      <t>宽</t>
    </r>
    <r>
      <rPr>
        <sz val="12"/>
        <rFont val="Times New Roman"/>
        <charset val="134"/>
      </rPr>
      <t>X600mm</t>
    </r>
    <r>
      <rPr>
        <sz val="12"/>
        <rFont val="仿宋_GB2312"/>
        <charset val="134"/>
      </rPr>
      <t>高三面光水渠</t>
    </r>
    <r>
      <rPr>
        <sz val="12"/>
        <rFont val="Times New Roman"/>
        <charset val="134"/>
      </rPr>
      <t>500</t>
    </r>
    <r>
      <rPr>
        <sz val="12"/>
        <rFont val="仿宋_GB2312"/>
        <charset val="134"/>
      </rPr>
      <t>米长</t>
    </r>
    <r>
      <rPr>
        <sz val="12"/>
        <rFont val="Times New Roman"/>
        <charset val="134"/>
      </rPr>
      <t xml:space="preserve">
2</t>
    </r>
    <r>
      <rPr>
        <sz val="12"/>
        <rFont val="仿宋_GB2312"/>
        <charset val="134"/>
      </rPr>
      <t>、新建</t>
    </r>
    <r>
      <rPr>
        <sz val="12"/>
        <rFont val="Times New Roman"/>
        <charset val="134"/>
      </rPr>
      <t>800mm</t>
    </r>
    <r>
      <rPr>
        <sz val="12"/>
        <rFont val="仿宋_GB2312"/>
        <charset val="134"/>
      </rPr>
      <t>宽</t>
    </r>
    <r>
      <rPr>
        <sz val="12"/>
        <rFont val="Times New Roman"/>
        <charset val="134"/>
      </rPr>
      <t>X800mm</t>
    </r>
    <r>
      <rPr>
        <sz val="12"/>
        <rFont val="仿宋_GB2312"/>
        <charset val="134"/>
      </rPr>
      <t>高三面光水渠</t>
    </r>
    <r>
      <rPr>
        <sz val="12"/>
        <rFont val="Times New Roman"/>
        <charset val="134"/>
      </rPr>
      <t>320</t>
    </r>
    <r>
      <rPr>
        <sz val="12"/>
        <rFont val="仿宋_GB2312"/>
        <charset val="134"/>
      </rPr>
      <t>米长</t>
    </r>
  </si>
  <si>
    <r>
      <rPr>
        <sz val="12"/>
        <rFont val="仿宋_GB2312"/>
        <charset val="134"/>
      </rPr>
      <t>潭头乡红岭村红岭屯木端槽质稻产业基地灌溉渠道工程</t>
    </r>
  </si>
  <si>
    <r>
      <rPr>
        <sz val="12"/>
        <rFont val="Times New Roman"/>
        <charset val="134"/>
      </rPr>
      <t>1</t>
    </r>
    <r>
      <rPr>
        <sz val="12"/>
        <rFont val="仿宋_GB2312"/>
        <charset val="134"/>
      </rPr>
      <t>、新建</t>
    </r>
    <r>
      <rPr>
        <sz val="12"/>
        <rFont val="Times New Roman"/>
        <charset val="134"/>
      </rPr>
      <t>400mm</t>
    </r>
    <r>
      <rPr>
        <sz val="12"/>
        <rFont val="仿宋_GB2312"/>
        <charset val="134"/>
      </rPr>
      <t>宽</t>
    </r>
    <r>
      <rPr>
        <sz val="12"/>
        <rFont val="Times New Roman"/>
        <charset val="134"/>
      </rPr>
      <t>X400mm</t>
    </r>
    <r>
      <rPr>
        <sz val="12"/>
        <rFont val="仿宋_GB2312"/>
        <charset val="134"/>
      </rPr>
      <t>高三面光水渠</t>
    </r>
    <r>
      <rPr>
        <sz val="12"/>
        <rFont val="Times New Roman"/>
        <charset val="134"/>
      </rPr>
      <t>263</t>
    </r>
    <r>
      <rPr>
        <sz val="12"/>
        <rFont val="仿宋_GB2312"/>
        <charset val="134"/>
      </rPr>
      <t>米长</t>
    </r>
    <r>
      <rPr>
        <sz val="12"/>
        <rFont val="Times New Roman"/>
        <charset val="134"/>
      </rPr>
      <t xml:space="preserve">
2</t>
    </r>
    <r>
      <rPr>
        <sz val="12"/>
        <rFont val="仿宋_GB2312"/>
        <charset val="134"/>
      </rPr>
      <t>、新建</t>
    </r>
    <r>
      <rPr>
        <sz val="12"/>
        <rFont val="Times New Roman"/>
        <charset val="134"/>
      </rPr>
      <t>300mm</t>
    </r>
    <r>
      <rPr>
        <sz val="12"/>
        <rFont val="仿宋_GB2312"/>
        <charset val="134"/>
      </rPr>
      <t>宽</t>
    </r>
    <r>
      <rPr>
        <sz val="12"/>
        <rFont val="Times New Roman"/>
        <charset val="134"/>
      </rPr>
      <t>X300mm</t>
    </r>
    <r>
      <rPr>
        <sz val="12"/>
        <rFont val="仿宋_GB2312"/>
        <charset val="134"/>
      </rPr>
      <t>高三面光水渠</t>
    </r>
    <r>
      <rPr>
        <sz val="12"/>
        <rFont val="Times New Roman"/>
        <charset val="134"/>
      </rPr>
      <t>740</t>
    </r>
    <r>
      <rPr>
        <sz val="12"/>
        <rFont val="仿宋_GB2312"/>
        <charset val="134"/>
      </rPr>
      <t>米长</t>
    </r>
  </si>
  <si>
    <r>
      <rPr>
        <sz val="12"/>
        <rFont val="仿宋_GB2312"/>
        <charset val="134"/>
      </rPr>
      <t>潭头乡龙城村大诺屯坝塘安优质稻产业基地灌溉渠道工程</t>
    </r>
  </si>
  <si>
    <r>
      <rPr>
        <sz val="12"/>
        <rFont val="Times New Roman"/>
        <charset val="134"/>
      </rPr>
      <t>1</t>
    </r>
    <r>
      <rPr>
        <sz val="12"/>
        <rFont val="仿宋_GB2312"/>
        <charset val="134"/>
      </rPr>
      <t>、新建</t>
    </r>
    <r>
      <rPr>
        <sz val="12"/>
        <rFont val="Times New Roman"/>
        <charset val="134"/>
      </rPr>
      <t>400mm</t>
    </r>
    <r>
      <rPr>
        <sz val="12"/>
        <rFont val="仿宋_GB2312"/>
        <charset val="134"/>
      </rPr>
      <t>宽</t>
    </r>
    <r>
      <rPr>
        <sz val="12"/>
        <rFont val="Times New Roman"/>
        <charset val="134"/>
      </rPr>
      <t>X400mm</t>
    </r>
    <r>
      <rPr>
        <sz val="12"/>
        <rFont val="仿宋_GB2312"/>
        <charset val="134"/>
      </rPr>
      <t>高三面光水渠</t>
    </r>
    <r>
      <rPr>
        <sz val="12"/>
        <rFont val="Times New Roman"/>
        <charset val="134"/>
      </rPr>
      <t>928</t>
    </r>
    <r>
      <rPr>
        <sz val="12"/>
        <rFont val="仿宋_GB2312"/>
        <charset val="134"/>
      </rPr>
      <t>米长</t>
    </r>
    <r>
      <rPr>
        <sz val="12"/>
        <rFont val="Times New Roman"/>
        <charset val="134"/>
      </rPr>
      <t xml:space="preserve">
2</t>
    </r>
    <r>
      <rPr>
        <sz val="12"/>
        <rFont val="仿宋_GB2312"/>
        <charset val="134"/>
      </rPr>
      <t>、拆除原有</t>
    </r>
    <r>
      <rPr>
        <sz val="12"/>
        <rFont val="Times New Roman"/>
        <charset val="134"/>
      </rPr>
      <t>B400</t>
    </r>
    <r>
      <rPr>
        <sz val="12"/>
        <rFont val="仿宋_GB2312"/>
        <charset val="134"/>
      </rPr>
      <t>破损水渠</t>
    </r>
    <r>
      <rPr>
        <sz val="12"/>
        <rFont val="Times New Roman"/>
        <charset val="134"/>
      </rPr>
      <t>612</t>
    </r>
    <r>
      <rPr>
        <sz val="12"/>
        <rFont val="仿宋_GB2312"/>
        <charset val="134"/>
      </rPr>
      <t>米</t>
    </r>
  </si>
  <si>
    <r>
      <rPr>
        <sz val="12"/>
        <rFont val="仿宋_GB2312"/>
        <charset val="134"/>
      </rPr>
      <t>潭头乡新林村蓬山屯水灵优质稻产业基地灌溉水渠建设项目</t>
    </r>
  </si>
  <si>
    <r>
      <rPr>
        <sz val="12"/>
        <rFont val="Times New Roman"/>
        <charset val="134"/>
      </rPr>
      <t>1</t>
    </r>
    <r>
      <rPr>
        <sz val="12"/>
        <rFont val="仿宋_GB2312"/>
        <charset val="134"/>
      </rPr>
      <t>、新建</t>
    </r>
    <r>
      <rPr>
        <sz val="12"/>
        <rFont val="Times New Roman"/>
        <charset val="134"/>
      </rPr>
      <t>300mm</t>
    </r>
    <r>
      <rPr>
        <sz val="12"/>
        <rFont val="仿宋_GB2312"/>
        <charset val="134"/>
      </rPr>
      <t>宽</t>
    </r>
    <r>
      <rPr>
        <sz val="12"/>
        <rFont val="Times New Roman"/>
        <charset val="134"/>
      </rPr>
      <t>X300mm</t>
    </r>
    <r>
      <rPr>
        <sz val="12"/>
        <rFont val="仿宋_GB2312"/>
        <charset val="134"/>
      </rPr>
      <t>高三面光水渠</t>
    </r>
    <r>
      <rPr>
        <sz val="12"/>
        <rFont val="Times New Roman"/>
        <charset val="134"/>
      </rPr>
      <t>456</t>
    </r>
    <r>
      <rPr>
        <sz val="12"/>
        <rFont val="仿宋_GB2312"/>
        <charset val="134"/>
      </rPr>
      <t>米长</t>
    </r>
    <r>
      <rPr>
        <sz val="12"/>
        <rFont val="Times New Roman"/>
        <charset val="134"/>
      </rPr>
      <t xml:space="preserve">
2</t>
    </r>
    <r>
      <rPr>
        <sz val="12"/>
        <rFont val="仿宋_GB2312"/>
        <charset val="134"/>
      </rPr>
      <t>、新建</t>
    </r>
    <r>
      <rPr>
        <sz val="12"/>
        <rFont val="Times New Roman"/>
        <charset val="134"/>
      </rPr>
      <t>800mm</t>
    </r>
    <r>
      <rPr>
        <sz val="12"/>
        <rFont val="仿宋_GB2312"/>
        <charset val="134"/>
      </rPr>
      <t>宽</t>
    </r>
    <r>
      <rPr>
        <sz val="12"/>
        <rFont val="Times New Roman"/>
        <charset val="134"/>
      </rPr>
      <t>X800mm</t>
    </r>
    <r>
      <rPr>
        <sz val="12"/>
        <rFont val="仿宋_GB2312"/>
        <charset val="134"/>
      </rPr>
      <t>高三面光水渠</t>
    </r>
    <r>
      <rPr>
        <sz val="12"/>
        <rFont val="Times New Roman"/>
        <charset val="134"/>
      </rPr>
      <t>184</t>
    </r>
    <r>
      <rPr>
        <sz val="12"/>
        <rFont val="仿宋_GB2312"/>
        <charset val="134"/>
      </rPr>
      <t>米长</t>
    </r>
    <r>
      <rPr>
        <sz val="12"/>
        <rFont val="Times New Roman"/>
        <charset val="134"/>
      </rPr>
      <t xml:space="preserve">
3</t>
    </r>
    <r>
      <rPr>
        <sz val="12"/>
        <rFont val="仿宋_GB2312"/>
        <charset val="134"/>
      </rPr>
      <t>、新建</t>
    </r>
    <r>
      <rPr>
        <sz val="12"/>
        <rFont val="Times New Roman"/>
        <charset val="134"/>
      </rPr>
      <t>600mm</t>
    </r>
    <r>
      <rPr>
        <sz val="12"/>
        <rFont val="仿宋_GB2312"/>
        <charset val="134"/>
      </rPr>
      <t>宽</t>
    </r>
    <r>
      <rPr>
        <sz val="12"/>
        <rFont val="Times New Roman"/>
        <charset val="134"/>
      </rPr>
      <t>X600mm</t>
    </r>
    <r>
      <rPr>
        <sz val="12"/>
        <rFont val="仿宋_GB2312"/>
        <charset val="134"/>
      </rPr>
      <t>高三面光水渠</t>
    </r>
    <r>
      <rPr>
        <sz val="12"/>
        <rFont val="Times New Roman"/>
        <charset val="134"/>
      </rPr>
      <t>69</t>
    </r>
    <r>
      <rPr>
        <sz val="12"/>
        <rFont val="仿宋_GB2312"/>
        <charset val="134"/>
      </rPr>
      <t>米长</t>
    </r>
  </si>
  <si>
    <r>
      <rPr>
        <sz val="12"/>
        <rFont val="仿宋_GB2312"/>
        <charset val="134"/>
      </rPr>
      <t>潭头乡新林村头山屯村前优质稻种植基地产业灌溉水渠建设</t>
    </r>
  </si>
  <si>
    <t>附件3</t>
  </si>
  <si>
    <t>融安县2026年中央和自治区第一批财政常态化帮扶资金金融保险配套项目计划表</t>
  </si>
  <si>
    <t>项目实施单位</t>
  </si>
  <si>
    <t>项目地点</t>
  </si>
  <si>
    <t>项目名称</t>
  </si>
  <si>
    <t>实施对象</t>
  </si>
  <si>
    <t>计划实施内容</t>
  </si>
  <si>
    <t>预算金额（万元）</t>
  </si>
  <si>
    <t>安排资金（万元）</t>
  </si>
  <si>
    <t>中央</t>
  </si>
  <si>
    <t>自治区</t>
  </si>
  <si>
    <t>融安县农业农村局</t>
  </si>
  <si>
    <t>全县范围</t>
  </si>
  <si>
    <r>
      <rPr>
        <sz val="12"/>
        <rFont val="Times New Roman"/>
        <charset val="134"/>
      </rPr>
      <t>2026</t>
    </r>
    <r>
      <rPr>
        <sz val="12"/>
        <rFont val="仿宋_GB2312"/>
        <charset val="134"/>
      </rPr>
      <t>年帮扶小额信贷贴息</t>
    </r>
  </si>
  <si>
    <t>全县防止返贫致贫对象和需要继续帮扶的原建档立卡脱贫人口（含监测户）</t>
  </si>
  <si>
    <t xml:space="preserve">对全县防止返贫致贫对象和需要继续帮扶的原建档立卡脱贫人口小额信贷按规定进行财政全额贴息。贴息标准：市场报价利索（LPR）  </t>
  </si>
  <si>
    <t>附件4</t>
  </si>
  <si>
    <t>融安县2026年中央和自治区第一批财政衔常态化帮扶资金易地搬迁后续扶持项目计划表</t>
  </si>
  <si>
    <t>融安县易地搬迁服务中心</t>
  </si>
  <si>
    <t>易地扶贫搬迁安置点</t>
  </si>
  <si>
    <t>2026年融安县易地搬迁后续扶持公共服务岗位项目</t>
  </si>
  <si>
    <t>易地搬迁脱贫人口</t>
  </si>
  <si>
    <t>针对（融康安置点、新民安置点、长锌安置点、东江安置点、蒙洞安置点）易地搬迁群众开发就业岗位补助110人。</t>
  </si>
  <si>
    <t>2026年融安县易地搬迁安置点项目资产管护</t>
  </si>
  <si>
    <t>易地扶贫搬迁公共服务设施维护维修</t>
  </si>
  <si>
    <t>融安县易地搬迁安置点融城楼栋房屋顶部外墙维修工程</t>
  </si>
  <si>
    <t>维修融城小区楼栋房屋顶部外墙脱落、渗水</t>
  </si>
  <si>
    <t>附件5</t>
  </si>
  <si>
    <t>融安县2026年中央和自治区第一批财政常态化帮扶资金雨露计划项目计划表</t>
  </si>
  <si>
    <t>安排资金(万元)</t>
  </si>
  <si>
    <r>
      <rPr>
        <sz val="12"/>
        <rFont val="Times New Roman"/>
        <charset val="134"/>
      </rPr>
      <t>2026</t>
    </r>
    <r>
      <rPr>
        <sz val="12"/>
        <rFont val="仿宋_GB2312"/>
        <charset val="134"/>
      </rPr>
      <t>年融安县雨露计划</t>
    </r>
  </si>
  <si>
    <t>全县脱贫人口（含监测户）</t>
  </si>
  <si>
    <r>
      <rPr>
        <sz val="12"/>
        <rFont val="仿宋_GB2312"/>
        <charset val="134"/>
      </rPr>
      <t>雨露计划</t>
    </r>
    <r>
      <rPr>
        <sz val="12"/>
        <rFont val="Times New Roman"/>
        <charset val="134"/>
      </rPr>
      <t>2026</t>
    </r>
    <r>
      <rPr>
        <sz val="12"/>
        <rFont val="仿宋_GB2312"/>
        <charset val="134"/>
      </rPr>
      <t>春季学期职业学历教育补助，</t>
    </r>
    <r>
      <rPr>
        <sz val="12"/>
        <rFont val="Times New Roman"/>
        <charset val="134"/>
      </rPr>
      <t>3200</t>
    </r>
    <r>
      <rPr>
        <sz val="12"/>
        <rFont val="仿宋_GB2312"/>
        <charset val="134"/>
      </rPr>
      <t>人次，</t>
    </r>
    <r>
      <rPr>
        <sz val="12"/>
        <rFont val="Times New Roman"/>
        <charset val="134"/>
      </rPr>
      <t>3000</t>
    </r>
    <r>
      <rPr>
        <sz val="12"/>
        <rFont val="仿宋_GB2312"/>
        <charset val="134"/>
      </rPr>
      <t>元</t>
    </r>
    <r>
      <rPr>
        <sz val="12"/>
        <rFont val="Times New Roman"/>
        <charset val="134"/>
      </rPr>
      <t>/</t>
    </r>
    <r>
      <rPr>
        <sz val="12"/>
        <rFont val="仿宋_GB2312"/>
        <charset val="134"/>
      </rPr>
      <t>学年</t>
    </r>
  </si>
  <si>
    <r>
      <rPr>
        <sz val="12"/>
        <rFont val="黑体"/>
        <charset val="134"/>
      </rPr>
      <t>附件</t>
    </r>
    <r>
      <rPr>
        <sz val="12"/>
        <rFont val="Times New Roman"/>
        <charset val="134"/>
      </rPr>
      <t>6</t>
    </r>
  </si>
  <si>
    <r>
      <rPr>
        <sz val="18"/>
        <rFont val="方正小标宋简体"/>
        <charset val="134"/>
      </rPr>
      <t>融安县</t>
    </r>
    <r>
      <rPr>
        <sz val="18"/>
        <rFont val="Times New Roman"/>
        <charset val="134"/>
      </rPr>
      <t>2026</t>
    </r>
    <r>
      <rPr>
        <sz val="18"/>
        <rFont val="方正小标宋简体"/>
        <charset val="134"/>
      </rPr>
      <t>年中央和自治区第一批财政常态化帮扶资金乡村建设行动项目计划表</t>
    </r>
  </si>
  <si>
    <t>项目类型</t>
  </si>
  <si>
    <t>建设内容</t>
  </si>
  <si>
    <t>融安县水利局</t>
  </si>
  <si>
    <t>乡村建设行动</t>
  </si>
  <si>
    <t>大将镇雅仕村长耙冲十二屯饮水提升工程</t>
  </si>
  <si>
    <t>雅仕村</t>
  </si>
  <si>
    <r>
      <rPr>
        <sz val="12"/>
        <rFont val="仿宋_GB2312"/>
        <charset val="134"/>
      </rPr>
      <t>新建小塘坝长</t>
    </r>
    <r>
      <rPr>
        <sz val="12"/>
        <rFont val="Times New Roman"/>
        <charset val="134"/>
      </rPr>
      <t>3</t>
    </r>
    <r>
      <rPr>
        <sz val="12"/>
        <rFont val="仿宋_GB2312"/>
        <charset val="134"/>
      </rPr>
      <t>米</t>
    </r>
    <r>
      <rPr>
        <sz val="12"/>
        <rFont val="Times New Roman"/>
        <charset val="134"/>
      </rPr>
      <t>*</t>
    </r>
    <r>
      <rPr>
        <sz val="12"/>
        <rFont val="仿宋_GB2312"/>
        <charset val="134"/>
      </rPr>
      <t>宽</t>
    </r>
    <r>
      <rPr>
        <sz val="12"/>
        <rFont val="Times New Roman"/>
        <charset val="134"/>
      </rPr>
      <t>3</t>
    </r>
    <r>
      <rPr>
        <sz val="12"/>
        <rFont val="仿宋_GB2312"/>
        <charset val="134"/>
      </rPr>
      <t>米</t>
    </r>
    <r>
      <rPr>
        <sz val="12"/>
        <rFont val="Times New Roman"/>
        <charset val="134"/>
      </rPr>
      <t>*</t>
    </r>
    <r>
      <rPr>
        <sz val="12"/>
        <rFont val="仿宋_GB2312"/>
        <charset val="134"/>
      </rPr>
      <t>高</t>
    </r>
    <r>
      <rPr>
        <sz val="12"/>
        <rFont val="Times New Roman"/>
        <charset val="134"/>
      </rPr>
      <t>1</t>
    </r>
    <r>
      <rPr>
        <sz val="12"/>
        <rFont val="仿宋_GB2312"/>
        <charset val="134"/>
      </rPr>
      <t>米，长</t>
    </r>
    <r>
      <rPr>
        <sz val="12"/>
        <rFont val="Times New Roman"/>
        <charset val="134"/>
      </rPr>
      <t>24*</t>
    </r>
    <r>
      <rPr>
        <sz val="12"/>
        <rFont val="仿宋_GB2312"/>
        <charset val="134"/>
      </rPr>
      <t>宽</t>
    </r>
    <r>
      <rPr>
        <sz val="12"/>
        <rFont val="Times New Roman"/>
        <charset val="134"/>
      </rPr>
      <t>4</t>
    </r>
    <r>
      <rPr>
        <sz val="12"/>
        <rFont val="仿宋_GB2312"/>
        <charset val="134"/>
      </rPr>
      <t>米</t>
    </r>
    <r>
      <rPr>
        <sz val="12"/>
        <rFont val="Times New Roman"/>
        <charset val="134"/>
      </rPr>
      <t>*</t>
    </r>
    <r>
      <rPr>
        <sz val="12"/>
        <rFont val="仿宋_GB2312"/>
        <charset val="134"/>
      </rPr>
      <t>高</t>
    </r>
    <r>
      <rPr>
        <sz val="12"/>
        <rFont val="Times New Roman"/>
        <charset val="134"/>
      </rPr>
      <t>1.5</t>
    </r>
    <r>
      <rPr>
        <sz val="12"/>
        <rFont val="仿宋_GB2312"/>
        <charset val="134"/>
      </rPr>
      <t>米沉淀池一座，铺设</t>
    </r>
    <r>
      <rPr>
        <sz val="12"/>
        <rFont val="Times New Roman"/>
        <charset val="134"/>
      </rPr>
      <t>75</t>
    </r>
    <r>
      <rPr>
        <sz val="12"/>
        <rFont val="仿宋_GB2312"/>
        <charset val="134"/>
      </rPr>
      <t>管</t>
    </r>
    <r>
      <rPr>
        <sz val="12"/>
        <rFont val="Times New Roman"/>
        <charset val="134"/>
      </rPr>
      <t>3000</t>
    </r>
    <r>
      <rPr>
        <sz val="12"/>
        <rFont val="仿宋_GB2312"/>
        <charset val="134"/>
      </rPr>
      <t>米。</t>
    </r>
  </si>
  <si>
    <t>融安县桥板乡桥板村水源补充工程</t>
  </si>
  <si>
    <t>桥板村</t>
  </si>
  <si>
    <r>
      <rPr>
        <sz val="12"/>
        <rFont val="仿宋_GB2312"/>
        <charset val="134"/>
      </rPr>
      <t>新建机井一口，泵房一座，铺设抽水管路</t>
    </r>
    <r>
      <rPr>
        <sz val="12"/>
        <rFont val="Times New Roman"/>
        <charset val="134"/>
      </rPr>
      <t>1000</t>
    </r>
    <r>
      <rPr>
        <sz val="12"/>
        <rFont val="仿宋_GB2312"/>
        <charset val="134"/>
      </rPr>
      <t>米，架接低压线路</t>
    </r>
    <r>
      <rPr>
        <sz val="12"/>
        <rFont val="Times New Roman"/>
        <charset val="134"/>
      </rPr>
      <t>500</t>
    </r>
    <r>
      <rPr>
        <sz val="12"/>
        <rFont val="仿宋_GB2312"/>
        <charset val="134"/>
      </rPr>
      <t>米，配套抽水设施一套。</t>
    </r>
  </si>
  <si>
    <t>融安县浮石镇谏村村洞口屯水源补充工程</t>
  </si>
  <si>
    <t>谏村村</t>
  </si>
  <si>
    <r>
      <rPr>
        <sz val="12"/>
        <rFont val="仿宋_GB2312"/>
        <charset val="134"/>
      </rPr>
      <t>钻井</t>
    </r>
    <r>
      <rPr>
        <sz val="12"/>
        <rFont val="Times New Roman"/>
        <charset val="134"/>
      </rPr>
      <t>1</t>
    </r>
    <r>
      <rPr>
        <sz val="12"/>
        <rFont val="仿宋_GB2312"/>
        <charset val="134"/>
      </rPr>
      <t>口、铺设管路镀锌钢管</t>
    </r>
    <r>
      <rPr>
        <sz val="12"/>
        <rFont val="Times New Roman"/>
        <charset val="134"/>
      </rPr>
      <t>540</t>
    </r>
    <r>
      <rPr>
        <sz val="12"/>
        <rFont val="仿宋_GB2312"/>
        <charset val="134"/>
      </rPr>
      <t>米、新建泵房，配电设施</t>
    </r>
    <r>
      <rPr>
        <sz val="12"/>
        <rFont val="Times New Roman"/>
        <charset val="134"/>
      </rPr>
      <t>1</t>
    </r>
    <r>
      <rPr>
        <sz val="12"/>
        <rFont val="仿宋_GB2312"/>
        <charset val="134"/>
      </rPr>
      <t>套，备用抽水泵</t>
    </r>
    <r>
      <rPr>
        <sz val="12"/>
        <rFont val="Times New Roman"/>
        <charset val="134"/>
      </rPr>
      <t>2</t>
    </r>
    <r>
      <rPr>
        <sz val="12"/>
        <rFont val="仿宋_GB2312"/>
        <charset val="134"/>
      </rPr>
      <t>台。</t>
    </r>
  </si>
  <si>
    <t>融安县浮石镇浮石村平北屯水源补充工程</t>
  </si>
  <si>
    <t>浮石村</t>
  </si>
  <si>
    <r>
      <rPr>
        <sz val="12"/>
        <rFont val="仿宋_GB2312"/>
        <charset val="134"/>
      </rPr>
      <t>钻井</t>
    </r>
    <r>
      <rPr>
        <sz val="12"/>
        <rFont val="Times New Roman"/>
        <charset val="134"/>
      </rPr>
      <t>1</t>
    </r>
    <r>
      <rPr>
        <sz val="12"/>
        <rFont val="仿宋_GB2312"/>
        <charset val="134"/>
      </rPr>
      <t>口、架接低于线路</t>
    </r>
    <r>
      <rPr>
        <sz val="12"/>
        <rFont val="Times New Roman"/>
        <charset val="134"/>
      </rPr>
      <t>200</t>
    </r>
    <r>
      <rPr>
        <sz val="12"/>
        <rFont val="仿宋_GB2312"/>
        <charset val="134"/>
      </rPr>
      <t>米，铺设抽水</t>
    </r>
    <r>
      <rPr>
        <sz val="12"/>
        <rFont val="Times New Roman"/>
        <charset val="134"/>
      </rPr>
      <t>240</t>
    </r>
    <r>
      <rPr>
        <sz val="12"/>
        <rFont val="仿宋_GB2312"/>
        <charset val="134"/>
      </rPr>
      <t>米、铺设管道</t>
    </r>
    <r>
      <rPr>
        <sz val="12"/>
        <rFont val="Times New Roman"/>
        <charset val="134"/>
      </rPr>
      <t>5300</t>
    </r>
    <r>
      <rPr>
        <sz val="12"/>
        <rFont val="仿宋_GB2312"/>
        <charset val="134"/>
      </rPr>
      <t>米，新建泵房，配电设施</t>
    </r>
    <r>
      <rPr>
        <sz val="12"/>
        <rFont val="Times New Roman"/>
        <charset val="134"/>
      </rPr>
      <t>1</t>
    </r>
    <r>
      <rPr>
        <sz val="12"/>
        <rFont val="仿宋_GB2312"/>
        <charset val="134"/>
      </rPr>
      <t>套，备用抽水泵</t>
    </r>
    <r>
      <rPr>
        <sz val="12"/>
        <rFont val="Times New Roman"/>
        <charset val="134"/>
      </rPr>
      <t>1</t>
    </r>
    <r>
      <rPr>
        <sz val="12"/>
        <rFont val="仿宋_GB2312"/>
        <charset val="134"/>
      </rPr>
      <t>台。</t>
    </r>
  </si>
  <si>
    <t>融安县浮石镇泉头村泉头屯水源补充工程</t>
  </si>
  <si>
    <t>泉头村</t>
  </si>
  <si>
    <r>
      <rPr>
        <sz val="12"/>
        <rFont val="仿宋_GB2312"/>
        <charset val="134"/>
      </rPr>
      <t>钻井</t>
    </r>
    <r>
      <rPr>
        <sz val="12"/>
        <rFont val="Times New Roman"/>
        <charset val="134"/>
      </rPr>
      <t>1</t>
    </r>
    <r>
      <rPr>
        <sz val="12"/>
        <rFont val="仿宋_GB2312"/>
        <charset val="134"/>
      </rPr>
      <t>口、架接低于线路</t>
    </r>
    <r>
      <rPr>
        <sz val="12"/>
        <rFont val="Times New Roman"/>
        <charset val="134"/>
      </rPr>
      <t>400</t>
    </r>
    <r>
      <rPr>
        <sz val="12"/>
        <rFont val="仿宋_GB2312"/>
        <charset val="134"/>
      </rPr>
      <t>米，铺设抽水</t>
    </r>
    <r>
      <rPr>
        <sz val="12"/>
        <rFont val="Times New Roman"/>
        <charset val="134"/>
      </rPr>
      <t>350</t>
    </r>
    <r>
      <rPr>
        <sz val="12"/>
        <rFont val="仿宋_GB2312"/>
        <charset val="134"/>
      </rPr>
      <t>米、铺设管道</t>
    </r>
    <r>
      <rPr>
        <sz val="12"/>
        <rFont val="Times New Roman"/>
        <charset val="134"/>
      </rPr>
      <t>2000</t>
    </r>
    <r>
      <rPr>
        <sz val="12"/>
        <rFont val="仿宋_GB2312"/>
        <charset val="134"/>
      </rPr>
      <t>米，新建泵房，配电设施</t>
    </r>
    <r>
      <rPr>
        <sz val="12"/>
        <rFont val="Times New Roman"/>
        <charset val="134"/>
      </rPr>
      <t>1</t>
    </r>
    <r>
      <rPr>
        <sz val="12"/>
        <rFont val="仿宋_GB2312"/>
        <charset val="134"/>
      </rPr>
      <t>套，备用抽水泵</t>
    </r>
    <r>
      <rPr>
        <sz val="12"/>
        <rFont val="Times New Roman"/>
        <charset val="134"/>
      </rPr>
      <t>1</t>
    </r>
    <r>
      <rPr>
        <sz val="12"/>
        <rFont val="仿宋_GB2312"/>
        <charset val="134"/>
      </rPr>
      <t>台。</t>
    </r>
  </si>
  <si>
    <t>融安县长安镇木樟村西坪屯四队水源补充工程</t>
  </si>
  <si>
    <t>木樟村</t>
  </si>
  <si>
    <r>
      <rPr>
        <sz val="12"/>
        <rFont val="仿宋_GB2312"/>
        <charset val="134"/>
      </rPr>
      <t>钻井</t>
    </r>
    <r>
      <rPr>
        <sz val="12"/>
        <rFont val="Times New Roman"/>
        <charset val="134"/>
      </rPr>
      <t>1</t>
    </r>
    <r>
      <rPr>
        <sz val="12"/>
        <rFont val="仿宋_GB2312"/>
        <charset val="134"/>
      </rPr>
      <t>口，新建</t>
    </r>
    <r>
      <rPr>
        <sz val="12"/>
        <rFont val="Times New Roman"/>
        <charset val="134"/>
      </rPr>
      <t>20</t>
    </r>
    <r>
      <rPr>
        <sz val="12"/>
        <rFont val="仿宋_GB2312"/>
        <charset val="134"/>
      </rPr>
      <t>米高</t>
    </r>
    <r>
      <rPr>
        <sz val="12"/>
        <rFont val="Times New Roman"/>
        <charset val="134"/>
      </rPr>
      <t>50</t>
    </r>
    <r>
      <rPr>
        <sz val="12"/>
        <rFont val="仿宋_GB2312"/>
        <charset val="134"/>
      </rPr>
      <t>立方米水塔一座，铺设抽水</t>
    </r>
    <r>
      <rPr>
        <sz val="12"/>
        <rFont val="Times New Roman"/>
        <charset val="134"/>
      </rPr>
      <t>360</t>
    </r>
    <r>
      <rPr>
        <sz val="12"/>
        <rFont val="仿宋_GB2312"/>
        <charset val="134"/>
      </rPr>
      <t>米、铺设管道</t>
    </r>
    <r>
      <rPr>
        <sz val="12"/>
        <rFont val="Times New Roman"/>
        <charset val="134"/>
      </rPr>
      <t>3800</t>
    </r>
    <r>
      <rPr>
        <sz val="12"/>
        <rFont val="仿宋_GB2312"/>
        <charset val="134"/>
      </rPr>
      <t>米，新建泵房，架接低于线路</t>
    </r>
    <r>
      <rPr>
        <sz val="12"/>
        <rFont val="Times New Roman"/>
        <charset val="134"/>
      </rPr>
      <t>260</t>
    </r>
    <r>
      <rPr>
        <sz val="12"/>
        <rFont val="仿宋_GB2312"/>
        <charset val="134"/>
      </rPr>
      <t>米，配电设施</t>
    </r>
    <r>
      <rPr>
        <sz val="12"/>
        <rFont val="Times New Roman"/>
        <charset val="134"/>
      </rPr>
      <t>1</t>
    </r>
    <r>
      <rPr>
        <sz val="12"/>
        <rFont val="仿宋_GB2312"/>
        <charset val="134"/>
      </rPr>
      <t>套，备用抽水泵</t>
    </r>
    <r>
      <rPr>
        <sz val="12"/>
        <rFont val="Times New Roman"/>
        <charset val="134"/>
      </rPr>
      <t>2</t>
    </r>
    <r>
      <rPr>
        <sz val="12"/>
        <rFont val="仿宋_GB2312"/>
        <charset val="134"/>
      </rPr>
      <t>台</t>
    </r>
  </si>
  <si>
    <t>融安县大坡乡福下村龙妙屯饮水提升工程</t>
  </si>
  <si>
    <t>福下村</t>
  </si>
  <si>
    <r>
      <rPr>
        <sz val="12"/>
        <rFont val="仿宋_GB2312"/>
        <charset val="134"/>
      </rPr>
      <t>新建小塘坝长</t>
    </r>
    <r>
      <rPr>
        <sz val="12"/>
        <rFont val="Times New Roman"/>
        <charset val="134"/>
      </rPr>
      <t>3</t>
    </r>
    <r>
      <rPr>
        <sz val="12"/>
        <rFont val="仿宋_GB2312"/>
        <charset val="134"/>
      </rPr>
      <t>米</t>
    </r>
    <r>
      <rPr>
        <sz val="12"/>
        <rFont val="Times New Roman"/>
        <charset val="134"/>
      </rPr>
      <t>*</t>
    </r>
    <r>
      <rPr>
        <sz val="12"/>
        <rFont val="仿宋_GB2312"/>
        <charset val="134"/>
      </rPr>
      <t>宽</t>
    </r>
    <r>
      <rPr>
        <sz val="12"/>
        <rFont val="Times New Roman"/>
        <charset val="134"/>
      </rPr>
      <t>3</t>
    </r>
    <r>
      <rPr>
        <sz val="12"/>
        <rFont val="仿宋_GB2312"/>
        <charset val="134"/>
      </rPr>
      <t>米</t>
    </r>
    <r>
      <rPr>
        <sz val="12"/>
        <rFont val="Times New Roman"/>
        <charset val="134"/>
      </rPr>
      <t>*</t>
    </r>
    <r>
      <rPr>
        <sz val="12"/>
        <rFont val="仿宋_GB2312"/>
        <charset val="134"/>
      </rPr>
      <t>高</t>
    </r>
    <r>
      <rPr>
        <sz val="12"/>
        <rFont val="Times New Roman"/>
        <charset val="134"/>
      </rPr>
      <t>1</t>
    </r>
    <r>
      <rPr>
        <sz val="12"/>
        <rFont val="仿宋_GB2312"/>
        <charset val="134"/>
      </rPr>
      <t>米、长</t>
    </r>
    <r>
      <rPr>
        <sz val="12"/>
        <rFont val="Times New Roman"/>
        <charset val="134"/>
      </rPr>
      <t>24*</t>
    </r>
    <r>
      <rPr>
        <sz val="12"/>
        <rFont val="仿宋_GB2312"/>
        <charset val="134"/>
      </rPr>
      <t>宽</t>
    </r>
    <r>
      <rPr>
        <sz val="12"/>
        <rFont val="Times New Roman"/>
        <charset val="134"/>
      </rPr>
      <t>4</t>
    </r>
    <r>
      <rPr>
        <sz val="12"/>
        <rFont val="仿宋_GB2312"/>
        <charset val="134"/>
      </rPr>
      <t>米</t>
    </r>
    <r>
      <rPr>
        <sz val="12"/>
        <rFont val="Times New Roman"/>
        <charset val="134"/>
      </rPr>
      <t>*</t>
    </r>
    <r>
      <rPr>
        <sz val="12"/>
        <rFont val="仿宋_GB2312"/>
        <charset val="134"/>
      </rPr>
      <t>高</t>
    </r>
    <r>
      <rPr>
        <sz val="12"/>
        <rFont val="Times New Roman"/>
        <charset val="134"/>
      </rPr>
      <t>1.5</t>
    </r>
    <r>
      <rPr>
        <sz val="12"/>
        <rFont val="仿宋_GB2312"/>
        <charset val="134"/>
      </rPr>
      <t>米沉淀池一座，维修蓄水池、新增引水管</t>
    </r>
    <r>
      <rPr>
        <sz val="12"/>
        <rFont val="Times New Roman"/>
        <charset val="134"/>
      </rPr>
      <t>50#</t>
    </r>
    <r>
      <rPr>
        <sz val="12"/>
        <rFont val="仿宋_GB2312"/>
        <charset val="134"/>
      </rPr>
      <t>管网</t>
    </r>
    <r>
      <rPr>
        <sz val="12"/>
        <rFont val="Times New Roman"/>
        <charset val="134"/>
      </rPr>
      <t>1900</t>
    </r>
    <r>
      <rPr>
        <sz val="12"/>
        <rFont val="仿宋_GB2312"/>
        <charset val="134"/>
      </rPr>
      <t>米。</t>
    </r>
  </si>
  <si>
    <t>融安县浮石镇谏村村北府屯水源补充工程</t>
  </si>
  <si>
    <r>
      <rPr>
        <sz val="12"/>
        <rFont val="仿宋_GB2312"/>
        <charset val="134"/>
      </rPr>
      <t>钻井</t>
    </r>
    <r>
      <rPr>
        <sz val="12"/>
        <rFont val="Times New Roman"/>
        <charset val="134"/>
      </rPr>
      <t>1</t>
    </r>
    <r>
      <rPr>
        <sz val="12"/>
        <rFont val="仿宋_GB2312"/>
        <charset val="134"/>
      </rPr>
      <t>口、架接低于线路</t>
    </r>
    <r>
      <rPr>
        <sz val="12"/>
        <rFont val="Times New Roman"/>
        <charset val="134"/>
      </rPr>
      <t>200</t>
    </r>
    <r>
      <rPr>
        <sz val="12"/>
        <rFont val="仿宋_GB2312"/>
        <charset val="134"/>
      </rPr>
      <t>米，新建</t>
    </r>
    <r>
      <rPr>
        <sz val="12"/>
        <rFont val="Times New Roman"/>
        <charset val="134"/>
      </rPr>
      <t>50</t>
    </r>
    <r>
      <rPr>
        <sz val="12"/>
        <rFont val="仿宋_GB2312"/>
        <charset val="134"/>
      </rPr>
      <t>立方米水池</t>
    </r>
    <r>
      <rPr>
        <sz val="12"/>
        <rFont val="Times New Roman"/>
        <charset val="134"/>
      </rPr>
      <t>1</t>
    </r>
    <r>
      <rPr>
        <sz val="12"/>
        <rFont val="仿宋_GB2312"/>
        <charset val="134"/>
      </rPr>
      <t>座，铺设抽水</t>
    </r>
    <r>
      <rPr>
        <sz val="12"/>
        <rFont val="Times New Roman"/>
        <charset val="134"/>
      </rPr>
      <t>200</t>
    </r>
    <r>
      <rPr>
        <sz val="12"/>
        <rFont val="仿宋_GB2312"/>
        <charset val="134"/>
      </rPr>
      <t>米、新建泵房，配电设施</t>
    </r>
    <r>
      <rPr>
        <sz val="12"/>
        <rFont val="Times New Roman"/>
        <charset val="134"/>
      </rPr>
      <t>1</t>
    </r>
    <r>
      <rPr>
        <sz val="12"/>
        <rFont val="仿宋_GB2312"/>
        <charset val="134"/>
      </rPr>
      <t>套，备用抽水泵</t>
    </r>
    <r>
      <rPr>
        <sz val="12"/>
        <rFont val="Times New Roman"/>
        <charset val="134"/>
      </rPr>
      <t>1</t>
    </r>
    <r>
      <rPr>
        <sz val="12"/>
        <rFont val="仿宋_GB2312"/>
        <charset val="134"/>
      </rPr>
      <t>台。</t>
    </r>
  </si>
  <si>
    <t>融安县大良镇新寨村上社屯水源补充工程</t>
  </si>
  <si>
    <t>新寨村</t>
  </si>
  <si>
    <r>
      <rPr>
        <sz val="12"/>
        <rFont val="仿宋_GB2312"/>
        <charset val="134"/>
      </rPr>
      <t>钻井</t>
    </r>
    <r>
      <rPr>
        <sz val="12"/>
        <rFont val="Times New Roman"/>
        <charset val="134"/>
      </rPr>
      <t>1</t>
    </r>
    <r>
      <rPr>
        <sz val="12"/>
        <rFont val="仿宋_GB2312"/>
        <charset val="134"/>
      </rPr>
      <t>口、架接低于线路</t>
    </r>
    <r>
      <rPr>
        <sz val="12"/>
        <rFont val="Times New Roman"/>
        <charset val="134"/>
      </rPr>
      <t>400</t>
    </r>
    <r>
      <rPr>
        <sz val="12"/>
        <rFont val="仿宋_GB2312"/>
        <charset val="134"/>
      </rPr>
      <t>米，铺设抽水</t>
    </r>
    <r>
      <rPr>
        <sz val="12"/>
        <rFont val="Times New Roman"/>
        <charset val="134"/>
      </rPr>
      <t>450</t>
    </r>
    <r>
      <rPr>
        <sz val="12"/>
        <rFont val="仿宋_GB2312"/>
        <charset val="134"/>
      </rPr>
      <t>米，新建泵房，配电设施</t>
    </r>
    <r>
      <rPr>
        <sz val="12"/>
        <rFont val="Times New Roman"/>
        <charset val="134"/>
      </rPr>
      <t>1</t>
    </r>
    <r>
      <rPr>
        <sz val="12"/>
        <rFont val="仿宋_GB2312"/>
        <charset val="134"/>
      </rPr>
      <t>套，备用抽水泵</t>
    </r>
    <r>
      <rPr>
        <sz val="12"/>
        <rFont val="Times New Roman"/>
        <charset val="134"/>
      </rPr>
      <t>1</t>
    </r>
    <r>
      <rPr>
        <sz val="12"/>
        <rFont val="仿宋_GB2312"/>
        <charset val="134"/>
      </rPr>
      <t>台。</t>
    </r>
  </si>
  <si>
    <t>融安县潭头乡培村村大村屯水源补充工程</t>
  </si>
  <si>
    <t>培村村</t>
  </si>
  <si>
    <r>
      <rPr>
        <sz val="12"/>
        <rFont val="仿宋_GB2312"/>
        <charset val="134"/>
      </rPr>
      <t>钻井</t>
    </r>
    <r>
      <rPr>
        <sz val="12"/>
        <rFont val="Times New Roman"/>
        <charset val="134"/>
      </rPr>
      <t>1</t>
    </r>
    <r>
      <rPr>
        <sz val="12"/>
        <rFont val="仿宋_GB2312"/>
        <charset val="134"/>
      </rPr>
      <t>口、架接低于线路</t>
    </r>
    <r>
      <rPr>
        <sz val="12"/>
        <rFont val="Times New Roman"/>
        <charset val="134"/>
      </rPr>
      <t>400</t>
    </r>
    <r>
      <rPr>
        <sz val="12"/>
        <rFont val="仿宋_GB2312"/>
        <charset val="134"/>
      </rPr>
      <t>米，铺设抽水</t>
    </r>
    <r>
      <rPr>
        <sz val="12"/>
        <rFont val="Times New Roman"/>
        <charset val="134"/>
      </rPr>
      <t>450</t>
    </r>
    <r>
      <rPr>
        <sz val="12"/>
        <rFont val="仿宋_GB2312"/>
        <charset val="134"/>
      </rPr>
      <t>米、供水管网</t>
    </r>
    <r>
      <rPr>
        <sz val="12"/>
        <rFont val="Times New Roman"/>
        <charset val="134"/>
      </rPr>
      <t>4000</t>
    </r>
    <r>
      <rPr>
        <sz val="12"/>
        <rFont val="仿宋_GB2312"/>
        <charset val="134"/>
      </rPr>
      <t>米，新建泵房，配电设施</t>
    </r>
    <r>
      <rPr>
        <sz val="12"/>
        <rFont val="Times New Roman"/>
        <charset val="134"/>
      </rPr>
      <t>1</t>
    </r>
    <r>
      <rPr>
        <sz val="12"/>
        <rFont val="仿宋_GB2312"/>
        <charset val="134"/>
      </rPr>
      <t>套，备用抽水泵</t>
    </r>
    <r>
      <rPr>
        <sz val="12"/>
        <rFont val="Times New Roman"/>
        <charset val="134"/>
      </rPr>
      <t>1</t>
    </r>
    <r>
      <rPr>
        <sz val="12"/>
        <rFont val="仿宋_GB2312"/>
        <charset val="134"/>
      </rPr>
      <t>台。</t>
    </r>
  </si>
  <si>
    <t>融安县长安镇祥多村瓦窑二屯水源补充工程</t>
  </si>
  <si>
    <t>祥多村</t>
  </si>
  <si>
    <r>
      <rPr>
        <sz val="12"/>
        <rFont val="仿宋_GB2312"/>
        <charset val="134"/>
      </rPr>
      <t>钻井</t>
    </r>
    <r>
      <rPr>
        <sz val="12"/>
        <rFont val="Times New Roman"/>
        <charset val="134"/>
      </rPr>
      <t>1</t>
    </r>
    <r>
      <rPr>
        <sz val="12"/>
        <rFont val="仿宋_GB2312"/>
        <charset val="134"/>
      </rPr>
      <t>口、架接低于线路</t>
    </r>
    <r>
      <rPr>
        <sz val="12"/>
        <rFont val="Times New Roman"/>
        <charset val="134"/>
      </rPr>
      <t>400</t>
    </r>
    <r>
      <rPr>
        <sz val="12"/>
        <rFont val="仿宋_GB2312"/>
        <charset val="134"/>
      </rPr>
      <t>米，铺设抽水</t>
    </r>
    <r>
      <rPr>
        <sz val="12"/>
        <rFont val="Times New Roman"/>
        <charset val="134"/>
      </rPr>
      <t>350</t>
    </r>
    <r>
      <rPr>
        <sz val="12"/>
        <rFont val="仿宋_GB2312"/>
        <charset val="134"/>
      </rPr>
      <t>米、供水管网</t>
    </r>
    <r>
      <rPr>
        <sz val="12"/>
        <rFont val="Times New Roman"/>
        <charset val="134"/>
      </rPr>
      <t>3000</t>
    </r>
    <r>
      <rPr>
        <sz val="12"/>
        <rFont val="仿宋_GB2312"/>
        <charset val="134"/>
      </rPr>
      <t>米，新建泵房，配电设施</t>
    </r>
    <r>
      <rPr>
        <sz val="12"/>
        <rFont val="Times New Roman"/>
        <charset val="134"/>
      </rPr>
      <t>1</t>
    </r>
    <r>
      <rPr>
        <sz val="12"/>
        <rFont val="仿宋_GB2312"/>
        <charset val="134"/>
      </rPr>
      <t>套，备用抽水泵</t>
    </r>
    <r>
      <rPr>
        <sz val="12"/>
        <rFont val="Times New Roman"/>
        <charset val="134"/>
      </rPr>
      <t>1</t>
    </r>
    <r>
      <rPr>
        <sz val="12"/>
        <rFont val="仿宋_GB2312"/>
        <charset val="134"/>
      </rPr>
      <t>台。</t>
    </r>
  </si>
  <si>
    <t>融安县板榄镇官昔村拉溪屯人畜饮水工程</t>
  </si>
  <si>
    <t>官昔村</t>
  </si>
  <si>
    <r>
      <rPr>
        <sz val="12"/>
        <rFont val="仿宋_GB2312"/>
        <charset val="134"/>
      </rPr>
      <t>新建小塘坝长</t>
    </r>
    <r>
      <rPr>
        <sz val="12"/>
        <rFont val="Times New Roman"/>
        <charset val="134"/>
      </rPr>
      <t>3</t>
    </r>
    <r>
      <rPr>
        <sz val="12"/>
        <rFont val="仿宋_GB2312"/>
        <charset val="134"/>
      </rPr>
      <t>米</t>
    </r>
    <r>
      <rPr>
        <sz val="12"/>
        <rFont val="Times New Roman"/>
        <charset val="134"/>
      </rPr>
      <t>*</t>
    </r>
    <r>
      <rPr>
        <sz val="12"/>
        <rFont val="仿宋_GB2312"/>
        <charset val="134"/>
      </rPr>
      <t>宽</t>
    </r>
    <r>
      <rPr>
        <sz val="12"/>
        <rFont val="Times New Roman"/>
        <charset val="134"/>
      </rPr>
      <t>3</t>
    </r>
    <r>
      <rPr>
        <sz val="12"/>
        <rFont val="仿宋_GB2312"/>
        <charset val="134"/>
      </rPr>
      <t>米</t>
    </r>
    <r>
      <rPr>
        <sz val="12"/>
        <rFont val="Times New Roman"/>
        <charset val="134"/>
      </rPr>
      <t>*</t>
    </r>
    <r>
      <rPr>
        <sz val="12"/>
        <rFont val="仿宋_GB2312"/>
        <charset val="134"/>
      </rPr>
      <t>高</t>
    </r>
    <r>
      <rPr>
        <sz val="12"/>
        <rFont val="Times New Roman"/>
        <charset val="134"/>
      </rPr>
      <t>1</t>
    </r>
    <r>
      <rPr>
        <sz val="12"/>
        <rFont val="仿宋_GB2312"/>
        <charset val="134"/>
      </rPr>
      <t>米长</t>
    </r>
    <r>
      <rPr>
        <sz val="12"/>
        <rFont val="Times New Roman"/>
        <charset val="134"/>
      </rPr>
      <t>24*</t>
    </r>
    <r>
      <rPr>
        <sz val="12"/>
        <rFont val="仿宋_GB2312"/>
        <charset val="134"/>
      </rPr>
      <t>宽</t>
    </r>
    <r>
      <rPr>
        <sz val="12"/>
        <rFont val="Times New Roman"/>
        <charset val="134"/>
      </rPr>
      <t>4</t>
    </r>
    <r>
      <rPr>
        <sz val="12"/>
        <rFont val="仿宋_GB2312"/>
        <charset val="134"/>
      </rPr>
      <t>米</t>
    </r>
    <r>
      <rPr>
        <sz val="12"/>
        <rFont val="Times New Roman"/>
        <charset val="134"/>
      </rPr>
      <t>*</t>
    </r>
    <r>
      <rPr>
        <sz val="12"/>
        <rFont val="仿宋_GB2312"/>
        <charset val="134"/>
      </rPr>
      <t>高</t>
    </r>
    <r>
      <rPr>
        <sz val="12"/>
        <rFont val="Times New Roman"/>
        <charset val="134"/>
      </rPr>
      <t>1.5</t>
    </r>
    <r>
      <rPr>
        <sz val="12"/>
        <rFont val="仿宋_GB2312"/>
        <charset val="134"/>
      </rPr>
      <t>米沉淀池一座、</t>
    </r>
    <r>
      <rPr>
        <sz val="12"/>
        <rFont val="Times New Roman"/>
        <charset val="134"/>
      </rPr>
      <t>30</t>
    </r>
    <r>
      <rPr>
        <sz val="12"/>
        <rFont val="仿宋_GB2312"/>
        <charset val="134"/>
      </rPr>
      <t>立方米蓄水池</t>
    </r>
    <r>
      <rPr>
        <sz val="12"/>
        <rFont val="Times New Roman"/>
        <charset val="134"/>
      </rPr>
      <t>1</t>
    </r>
    <r>
      <rPr>
        <sz val="12"/>
        <rFont val="仿宋_GB2312"/>
        <charset val="134"/>
      </rPr>
      <t>座，铺设管网</t>
    </r>
    <r>
      <rPr>
        <sz val="12"/>
        <rFont val="Times New Roman"/>
        <charset val="134"/>
      </rPr>
      <t>5000</t>
    </r>
    <r>
      <rPr>
        <sz val="12"/>
        <rFont val="仿宋_GB2312"/>
        <charset val="134"/>
      </rPr>
      <t>米</t>
    </r>
  </si>
  <si>
    <t>融安县东起乡红日村上甲屯人饮灌溉工程</t>
  </si>
  <si>
    <t>红日村</t>
  </si>
  <si>
    <r>
      <rPr>
        <sz val="12"/>
        <rFont val="仿宋_GB2312"/>
        <charset val="134"/>
      </rPr>
      <t>新建小塘坝长</t>
    </r>
    <r>
      <rPr>
        <sz val="12"/>
        <rFont val="Times New Roman"/>
        <charset val="134"/>
      </rPr>
      <t>3</t>
    </r>
    <r>
      <rPr>
        <sz val="12"/>
        <rFont val="仿宋_GB2312"/>
        <charset val="134"/>
      </rPr>
      <t>米</t>
    </r>
    <r>
      <rPr>
        <sz val="12"/>
        <rFont val="Times New Roman"/>
        <charset val="134"/>
      </rPr>
      <t>*</t>
    </r>
    <r>
      <rPr>
        <sz val="12"/>
        <rFont val="仿宋_GB2312"/>
        <charset val="134"/>
      </rPr>
      <t>宽</t>
    </r>
    <r>
      <rPr>
        <sz val="12"/>
        <rFont val="Times New Roman"/>
        <charset val="134"/>
      </rPr>
      <t>3</t>
    </r>
    <r>
      <rPr>
        <sz val="12"/>
        <rFont val="仿宋_GB2312"/>
        <charset val="134"/>
      </rPr>
      <t>米</t>
    </r>
    <r>
      <rPr>
        <sz val="12"/>
        <rFont val="Times New Roman"/>
        <charset val="134"/>
      </rPr>
      <t>*</t>
    </r>
    <r>
      <rPr>
        <sz val="12"/>
        <rFont val="仿宋_GB2312"/>
        <charset val="134"/>
      </rPr>
      <t>高</t>
    </r>
    <r>
      <rPr>
        <sz val="12"/>
        <rFont val="Times New Roman"/>
        <charset val="134"/>
      </rPr>
      <t>1</t>
    </r>
    <r>
      <rPr>
        <sz val="12"/>
        <rFont val="仿宋_GB2312"/>
        <charset val="134"/>
      </rPr>
      <t>米长</t>
    </r>
    <r>
      <rPr>
        <sz val="12"/>
        <rFont val="Times New Roman"/>
        <charset val="134"/>
      </rPr>
      <t>24*</t>
    </r>
    <r>
      <rPr>
        <sz val="12"/>
        <rFont val="仿宋_GB2312"/>
        <charset val="134"/>
      </rPr>
      <t>宽</t>
    </r>
    <r>
      <rPr>
        <sz val="12"/>
        <rFont val="Times New Roman"/>
        <charset val="134"/>
      </rPr>
      <t>4</t>
    </r>
    <r>
      <rPr>
        <sz val="12"/>
        <rFont val="仿宋_GB2312"/>
        <charset val="134"/>
      </rPr>
      <t>米</t>
    </r>
    <r>
      <rPr>
        <sz val="12"/>
        <rFont val="Times New Roman"/>
        <charset val="134"/>
      </rPr>
      <t>*</t>
    </r>
    <r>
      <rPr>
        <sz val="12"/>
        <rFont val="仿宋_GB2312"/>
        <charset val="134"/>
      </rPr>
      <t>高</t>
    </r>
    <r>
      <rPr>
        <sz val="12"/>
        <rFont val="Times New Roman"/>
        <charset val="134"/>
      </rPr>
      <t>1.5</t>
    </r>
    <r>
      <rPr>
        <sz val="12"/>
        <rFont val="仿宋_GB2312"/>
        <charset val="134"/>
      </rPr>
      <t>米沉淀池一座，蓄水池一座（</t>
    </r>
    <r>
      <rPr>
        <sz val="12"/>
        <rFont val="Times New Roman"/>
        <charset val="134"/>
      </rPr>
      <t>150m³</t>
    </r>
    <r>
      <rPr>
        <sz val="12"/>
        <rFont val="仿宋_GB2312"/>
        <charset val="134"/>
      </rPr>
      <t>），安装消毒设备一套，铺设管道总长约</t>
    </r>
    <r>
      <rPr>
        <sz val="12"/>
        <rFont val="Times New Roman"/>
        <charset val="134"/>
      </rPr>
      <t>6400m</t>
    </r>
    <r>
      <rPr>
        <sz val="12"/>
        <rFont val="仿宋_GB2312"/>
        <charset val="134"/>
      </rPr>
      <t>，其中给水管（</t>
    </r>
    <r>
      <rPr>
        <sz val="12"/>
        <rFont val="Times New Roman"/>
        <charset val="134"/>
      </rPr>
      <t>PE100</t>
    </r>
    <r>
      <rPr>
        <sz val="12"/>
        <rFont val="仿宋_GB2312"/>
        <charset val="134"/>
      </rPr>
      <t>）长度为</t>
    </r>
    <r>
      <rPr>
        <sz val="12"/>
        <rFont val="Times New Roman"/>
        <charset val="134"/>
      </rPr>
      <t>5400m</t>
    </r>
    <r>
      <rPr>
        <sz val="12"/>
        <rFont val="仿宋_GB2312"/>
        <charset val="134"/>
      </rPr>
      <t>，管径</t>
    </r>
    <r>
      <rPr>
        <sz val="12"/>
        <rFont val="Times New Roman"/>
        <charset val="134"/>
      </rPr>
      <t>DN90</t>
    </r>
    <r>
      <rPr>
        <sz val="12"/>
        <rFont val="仿宋_GB2312"/>
        <charset val="134"/>
      </rPr>
      <t>（</t>
    </r>
    <r>
      <rPr>
        <sz val="12"/>
        <rFont val="Times New Roman"/>
        <charset val="134"/>
      </rPr>
      <t>1.25MPa</t>
    </r>
    <r>
      <rPr>
        <sz val="12"/>
        <rFont val="仿宋_GB2312"/>
        <charset val="134"/>
      </rPr>
      <t>）；灌溉主管（</t>
    </r>
    <r>
      <rPr>
        <sz val="12"/>
        <rFont val="Times New Roman"/>
        <charset val="134"/>
      </rPr>
      <t>PE80</t>
    </r>
    <r>
      <rPr>
        <sz val="12"/>
        <rFont val="仿宋_GB2312"/>
        <charset val="134"/>
      </rPr>
      <t>）长度为</t>
    </r>
    <r>
      <rPr>
        <sz val="12"/>
        <rFont val="Times New Roman"/>
        <charset val="134"/>
      </rPr>
      <t>1000m</t>
    </r>
    <r>
      <rPr>
        <sz val="12"/>
        <rFont val="仿宋_GB2312"/>
        <charset val="134"/>
      </rPr>
      <t>，管径</t>
    </r>
    <r>
      <rPr>
        <sz val="12"/>
        <rFont val="Times New Roman"/>
        <charset val="134"/>
      </rPr>
      <t>DN90</t>
    </r>
    <r>
      <rPr>
        <sz val="12"/>
        <rFont val="仿宋_GB2312"/>
        <charset val="134"/>
      </rPr>
      <t>（</t>
    </r>
    <r>
      <rPr>
        <sz val="12"/>
        <rFont val="Times New Roman"/>
        <charset val="134"/>
      </rPr>
      <t>0.6MPa</t>
    </r>
    <r>
      <rPr>
        <sz val="12"/>
        <rFont val="仿宋_GB2312"/>
        <charset val="134"/>
      </rPr>
      <t>），</t>
    </r>
    <r>
      <rPr>
        <sz val="12"/>
        <rFont val="Times New Roman"/>
        <charset val="134"/>
      </rPr>
      <t>DN20</t>
    </r>
    <r>
      <rPr>
        <sz val="12"/>
        <rFont val="仿宋_GB2312"/>
        <charset val="134"/>
      </rPr>
      <t>水表</t>
    </r>
    <r>
      <rPr>
        <sz val="12"/>
        <rFont val="Times New Roman"/>
        <charset val="134"/>
      </rPr>
      <t>201</t>
    </r>
    <r>
      <rPr>
        <sz val="12"/>
        <rFont val="仿宋_GB2312"/>
        <charset val="134"/>
      </rPr>
      <t>个以及管道附属工程</t>
    </r>
  </si>
  <si>
    <t>融安县融安县长安镇瑶送村大伞屯饮水工程</t>
  </si>
  <si>
    <t>瑶送村</t>
  </si>
  <si>
    <r>
      <rPr>
        <sz val="12"/>
        <rFont val="仿宋_GB2312"/>
        <charset val="134"/>
      </rPr>
      <t>维修水源，管道铺设</t>
    </r>
    <r>
      <rPr>
        <sz val="12"/>
        <rFont val="Times New Roman"/>
        <charset val="134"/>
      </rPr>
      <t>2000m</t>
    </r>
  </si>
  <si>
    <t>融安县长安镇保江村泉水屯水源建设工程</t>
  </si>
  <si>
    <t>保江村</t>
  </si>
  <si>
    <r>
      <rPr>
        <sz val="12"/>
        <rFont val="仿宋_GB2312"/>
        <charset val="134"/>
      </rPr>
      <t>钻井一口，新建</t>
    </r>
    <r>
      <rPr>
        <sz val="12"/>
        <rFont val="Times New Roman"/>
        <charset val="134"/>
      </rPr>
      <t>50</t>
    </r>
    <r>
      <rPr>
        <sz val="12"/>
        <rFont val="仿宋_GB2312"/>
        <charset val="134"/>
      </rPr>
      <t>立方米蓄水池一座，泵房</t>
    </r>
    <r>
      <rPr>
        <sz val="12"/>
        <rFont val="Times New Roman"/>
        <charset val="134"/>
      </rPr>
      <t>1</t>
    </r>
    <r>
      <rPr>
        <sz val="12"/>
        <rFont val="仿宋_GB2312"/>
        <charset val="134"/>
      </rPr>
      <t>座，配电设备</t>
    </r>
    <r>
      <rPr>
        <sz val="12"/>
        <rFont val="Times New Roman"/>
        <charset val="134"/>
      </rPr>
      <t>1</t>
    </r>
    <r>
      <rPr>
        <sz val="12"/>
        <rFont val="仿宋_GB2312"/>
        <charset val="134"/>
      </rPr>
      <t>套，铺设管网</t>
    </r>
    <r>
      <rPr>
        <sz val="12"/>
        <rFont val="Times New Roman"/>
        <charset val="134"/>
      </rPr>
      <t>4000m</t>
    </r>
    <r>
      <rPr>
        <sz val="12"/>
        <rFont val="仿宋_GB2312"/>
        <charset val="134"/>
      </rPr>
      <t>，配套消毒设备、龙头、水表等。</t>
    </r>
  </si>
  <si>
    <t>融安县交通运输局</t>
  </si>
  <si>
    <t>融安县板榄镇麻江村新建屯水毁修复工程</t>
  </si>
  <si>
    <t>麻江村</t>
  </si>
  <si>
    <r>
      <rPr>
        <sz val="12"/>
        <rFont val="仿宋_GB2312"/>
        <charset val="134"/>
      </rPr>
      <t>水毁修复，建设单面片石挡墙</t>
    </r>
    <r>
      <rPr>
        <sz val="12"/>
        <rFont val="Times New Roman"/>
        <charset val="134"/>
      </rPr>
      <t>8</t>
    </r>
    <r>
      <rPr>
        <sz val="12"/>
        <rFont val="仿宋_GB2312"/>
        <charset val="134"/>
      </rPr>
      <t>米</t>
    </r>
  </si>
  <si>
    <t>融安县板榄镇里鸟村更寨屯水毁修复工程</t>
  </si>
  <si>
    <t>里鸟村</t>
  </si>
  <si>
    <r>
      <rPr>
        <sz val="12"/>
        <rFont val="仿宋_GB2312"/>
        <charset val="134"/>
      </rPr>
      <t>水毁修复，建设单面片石挡墙</t>
    </r>
    <r>
      <rPr>
        <sz val="12"/>
        <rFont val="Times New Roman"/>
        <charset val="134"/>
      </rPr>
      <t>6</t>
    </r>
    <r>
      <rPr>
        <sz val="12"/>
        <rFont val="仿宋_GB2312"/>
        <charset val="134"/>
      </rPr>
      <t>米</t>
    </r>
  </si>
  <si>
    <t>大良镇新和至杨柳公路安全隐患处置工程</t>
  </si>
  <si>
    <t>杨柳村</t>
  </si>
  <si>
    <r>
      <rPr>
        <sz val="12"/>
        <rFont val="仿宋_GB2312"/>
        <charset val="134"/>
      </rPr>
      <t>水毁修复，修复道路路面</t>
    </r>
    <r>
      <rPr>
        <sz val="12"/>
        <rFont val="Times New Roman"/>
        <charset val="134"/>
      </rPr>
      <t>93</t>
    </r>
    <r>
      <rPr>
        <sz val="12"/>
        <rFont val="仿宋_GB2312"/>
        <charset val="134"/>
      </rPr>
      <t>米</t>
    </r>
  </si>
  <si>
    <t>融安县大良镇新和村石家屯水毁修复工程</t>
  </si>
  <si>
    <t>新和村</t>
  </si>
  <si>
    <t>融安县大良镇龙山村油菜屯水毁修复工程</t>
  </si>
  <si>
    <t>龙山村</t>
  </si>
  <si>
    <r>
      <rPr>
        <sz val="12"/>
        <rFont val="仿宋_GB2312"/>
        <charset val="134"/>
      </rPr>
      <t>建设单面片石挡墙</t>
    </r>
    <r>
      <rPr>
        <sz val="12"/>
        <rFont val="Times New Roman"/>
        <charset val="134"/>
      </rPr>
      <t>16</t>
    </r>
    <r>
      <rPr>
        <sz val="12"/>
        <rFont val="仿宋_GB2312"/>
        <charset val="134"/>
      </rPr>
      <t xml:space="preserve">米，修复道路路面  </t>
    </r>
    <r>
      <rPr>
        <sz val="12"/>
        <rFont val="Times New Roman"/>
        <charset val="134"/>
      </rPr>
      <t>2</t>
    </r>
    <r>
      <rPr>
        <sz val="12"/>
        <rFont val="仿宋_GB2312"/>
        <charset val="134"/>
      </rPr>
      <t>公里。</t>
    </r>
  </si>
  <si>
    <t>大良至巷口公路（芦洞水库段）路面修复工程</t>
  </si>
  <si>
    <t>何洞村</t>
  </si>
  <si>
    <r>
      <rPr>
        <sz val="12"/>
        <rFont val="仿宋_GB2312"/>
        <charset val="134"/>
      </rPr>
      <t>水毁修复，路面修复</t>
    </r>
    <r>
      <rPr>
        <sz val="12"/>
        <rFont val="Times New Roman"/>
        <charset val="134"/>
      </rPr>
      <t>130</t>
    </r>
    <r>
      <rPr>
        <sz val="12"/>
        <rFont val="仿宋_GB2312"/>
        <charset val="134"/>
      </rPr>
      <t>平方米</t>
    </r>
  </si>
  <si>
    <t>融安县板榄镇龙纳村马元屯水毁修复工程</t>
  </si>
  <si>
    <t>龙纳村</t>
  </si>
  <si>
    <r>
      <rPr>
        <sz val="12"/>
        <rFont val="仿宋_GB2312"/>
        <charset val="134"/>
      </rPr>
      <t>水毁修复，建设单面片石挡墙</t>
    </r>
    <r>
      <rPr>
        <sz val="12"/>
        <rFont val="Times New Roman"/>
        <charset val="134"/>
      </rPr>
      <t>5</t>
    </r>
    <r>
      <rPr>
        <sz val="12"/>
        <rFont val="仿宋_GB2312"/>
        <charset val="134"/>
      </rPr>
      <t>米</t>
    </r>
  </si>
  <si>
    <t>浮石镇谏村村沙坪屯水稻产业基地盖板涵工程</t>
  </si>
  <si>
    <r>
      <rPr>
        <sz val="12"/>
        <rFont val="仿宋_GB2312"/>
        <charset val="134"/>
      </rPr>
      <t>建设一座</t>
    </r>
    <r>
      <rPr>
        <sz val="12"/>
        <rFont val="Times New Roman"/>
        <charset val="134"/>
      </rPr>
      <t>12.6</t>
    </r>
    <r>
      <rPr>
        <sz val="12"/>
        <rFont val="仿宋_GB2312"/>
        <charset val="134"/>
      </rPr>
      <t>米，宽</t>
    </r>
    <r>
      <rPr>
        <sz val="12"/>
        <rFont val="Times New Roman"/>
        <charset val="134"/>
      </rPr>
      <t>7.5</t>
    </r>
    <r>
      <rPr>
        <sz val="12"/>
        <rFont val="仿宋_GB2312"/>
        <charset val="134"/>
      </rPr>
      <t>米盖板涵</t>
    </r>
    <r>
      <rPr>
        <sz val="12"/>
        <rFont val="Times New Roman"/>
        <charset val="134"/>
      </rPr>
      <t xml:space="preserve">
</t>
    </r>
  </si>
  <si>
    <t>融安县综合执法局</t>
  </si>
  <si>
    <t>融安县生活垃圾治理和设施规划建设</t>
  </si>
  <si>
    <t>全县</t>
  </si>
  <si>
    <r>
      <rPr>
        <sz val="12"/>
        <rFont val="仿宋_GB2312"/>
        <charset val="134"/>
      </rPr>
      <t>预计：地埋桶</t>
    </r>
    <r>
      <rPr>
        <sz val="12"/>
        <rFont val="Times New Roman"/>
        <charset val="134"/>
      </rPr>
      <t>101</t>
    </r>
    <r>
      <rPr>
        <sz val="12"/>
        <rFont val="仿宋_GB2312"/>
        <charset val="134"/>
      </rPr>
      <t>套，平均投入</t>
    </r>
    <r>
      <rPr>
        <sz val="12"/>
        <rFont val="Times New Roman"/>
        <charset val="134"/>
      </rPr>
      <t>8</t>
    </r>
    <r>
      <rPr>
        <sz val="12"/>
        <rFont val="仿宋_GB2312"/>
        <charset val="134"/>
      </rPr>
      <t>万元，占总投入</t>
    </r>
    <r>
      <rPr>
        <sz val="12"/>
        <rFont val="Times New Roman"/>
        <charset val="134"/>
      </rPr>
      <t>90.88%</t>
    </r>
    <r>
      <rPr>
        <sz val="12"/>
        <rFont val="仿宋_GB2312"/>
        <charset val="134"/>
      </rPr>
      <t>；</t>
    </r>
    <r>
      <rPr>
        <sz val="12"/>
        <rFont val="Times New Roman"/>
        <charset val="134"/>
      </rPr>
      <t>18</t>
    </r>
    <r>
      <rPr>
        <sz val="12"/>
        <rFont val="仿宋_GB2312"/>
        <charset val="134"/>
      </rPr>
      <t>吨车辆</t>
    </r>
    <r>
      <rPr>
        <sz val="12"/>
        <rFont val="Times New Roman"/>
        <charset val="134"/>
      </rPr>
      <t>1</t>
    </r>
    <r>
      <rPr>
        <sz val="12"/>
        <rFont val="仿宋_GB2312"/>
        <charset val="134"/>
      </rPr>
      <t>辆，平均投入</t>
    </r>
    <r>
      <rPr>
        <sz val="12"/>
        <rFont val="Times New Roman"/>
        <charset val="134"/>
      </rPr>
      <t>65</t>
    </r>
    <r>
      <rPr>
        <sz val="12"/>
        <rFont val="仿宋_GB2312"/>
        <charset val="134"/>
      </rPr>
      <t>万元，占总投入</t>
    </r>
    <r>
      <rPr>
        <sz val="12"/>
        <rFont val="Times New Roman"/>
        <charset val="134"/>
      </rPr>
      <t>7.38%;GPS</t>
    </r>
    <r>
      <rPr>
        <sz val="12"/>
        <rFont val="仿宋_GB2312"/>
        <charset val="134"/>
      </rPr>
      <t>一套，平均投入</t>
    </r>
    <r>
      <rPr>
        <sz val="12"/>
        <rFont val="Times New Roman"/>
        <charset val="134"/>
      </rPr>
      <t>3</t>
    </r>
    <r>
      <rPr>
        <sz val="12"/>
        <rFont val="仿宋_GB2312"/>
        <charset val="134"/>
      </rPr>
      <t>千元，占总投入</t>
    </r>
    <r>
      <rPr>
        <sz val="12"/>
        <rFont val="Times New Roman"/>
        <charset val="134"/>
      </rPr>
      <t>0.03%</t>
    </r>
    <r>
      <rPr>
        <sz val="12"/>
        <rFont val="仿宋_GB2312"/>
        <charset val="134"/>
      </rPr>
      <t>；</t>
    </r>
    <r>
      <rPr>
        <sz val="12"/>
        <rFont val="Times New Roman"/>
        <charset val="134"/>
      </rPr>
      <t>5</t>
    </r>
    <r>
      <rPr>
        <sz val="12"/>
        <rFont val="仿宋_GB2312"/>
        <charset val="134"/>
      </rPr>
      <t>辆冲洗养护车，平均投入</t>
    </r>
    <r>
      <rPr>
        <sz val="12"/>
        <rFont val="Times New Roman"/>
        <charset val="134"/>
      </rPr>
      <t>3</t>
    </r>
    <r>
      <rPr>
        <sz val="12"/>
        <rFont val="仿宋_GB2312"/>
        <charset val="134"/>
      </rPr>
      <t>万元</t>
    </r>
    <r>
      <rPr>
        <sz val="12"/>
        <rFont val="Times New Roman"/>
        <charset val="134"/>
      </rPr>
      <t>,</t>
    </r>
    <r>
      <rPr>
        <sz val="12"/>
        <rFont val="仿宋_GB2312"/>
        <charset val="134"/>
      </rPr>
      <t>占总投入</t>
    </r>
    <r>
      <rPr>
        <sz val="12"/>
        <rFont val="Times New Roman"/>
        <charset val="134"/>
      </rPr>
      <t>1.70%</t>
    </r>
    <r>
      <rPr>
        <sz val="12"/>
        <rFont val="仿宋_GB2312"/>
        <charset val="134"/>
      </rPr>
      <t>，具体实施情况根据实际调整为准</t>
    </r>
  </si>
  <si>
    <t>雅瑶乡人民政府</t>
  </si>
  <si>
    <t>融安县雅瑶乡小流域治理以工代赈项目</t>
  </si>
  <si>
    <t>车平村</t>
  </si>
  <si>
    <r>
      <rPr>
        <sz val="12"/>
        <rFont val="仿宋_GB2312"/>
        <charset val="134"/>
      </rPr>
      <t>雅瑶乡车平村上平山屯至香粉河道进行治理，墙体采用</t>
    </r>
    <r>
      <rPr>
        <sz val="12"/>
        <rFont val="Times New Roman"/>
        <charset val="134"/>
      </rPr>
      <t>M7.5</t>
    </r>
    <r>
      <rPr>
        <sz val="12"/>
        <rFont val="仿宋_GB2312"/>
        <charset val="134"/>
      </rPr>
      <t>浆砌片石，长度</t>
    </r>
    <r>
      <rPr>
        <sz val="12"/>
        <rFont val="Times New Roman"/>
        <charset val="134"/>
      </rPr>
      <t>:3188</t>
    </r>
    <r>
      <rPr>
        <sz val="12"/>
        <rFont val="仿宋_GB2312"/>
        <charset val="134"/>
      </rPr>
      <t>米</t>
    </r>
  </si>
  <si>
    <t>以工代赈</t>
  </si>
  <si>
    <t>泗顶镇人民政府</t>
  </si>
  <si>
    <r>
      <rPr>
        <sz val="12"/>
        <rFont val="仿宋_GB2312"/>
        <charset val="134"/>
      </rPr>
      <t>泗顶镇振彩村板坪屯、拉练屯、上泗塘屯、下泗塘屯及岭背屯等</t>
    </r>
    <r>
      <rPr>
        <sz val="12"/>
        <rFont val="Times New Roman"/>
        <charset val="134"/>
      </rPr>
      <t>5</t>
    </r>
    <r>
      <rPr>
        <sz val="12"/>
        <rFont val="仿宋_GB2312"/>
        <charset val="134"/>
      </rPr>
      <t>个屯屯内排水沟建设项目</t>
    </r>
  </si>
  <si>
    <t>振彩村</t>
  </si>
  <si>
    <r>
      <rPr>
        <sz val="12"/>
        <rFont val="仿宋_GB2312"/>
        <charset val="134"/>
      </rPr>
      <t>修建三面光排水沟长</t>
    </r>
    <r>
      <rPr>
        <sz val="12"/>
        <rFont val="Times New Roman"/>
        <charset val="134"/>
      </rPr>
      <t>1850</t>
    </r>
    <r>
      <rPr>
        <sz val="12"/>
        <rFont val="仿宋_GB2312"/>
        <charset val="134"/>
      </rPr>
      <t>米，宽</t>
    </r>
    <r>
      <rPr>
        <sz val="12"/>
        <rFont val="Times New Roman"/>
        <charset val="134"/>
      </rPr>
      <t>0.5</t>
    </r>
    <r>
      <rPr>
        <sz val="12"/>
        <rFont val="仿宋_GB2312"/>
        <charset val="134"/>
      </rPr>
      <t>米，深度</t>
    </r>
    <r>
      <rPr>
        <sz val="12"/>
        <rFont val="Times New Roman"/>
        <charset val="134"/>
      </rPr>
      <t>0.4-0.8</t>
    </r>
    <r>
      <rPr>
        <sz val="12"/>
        <rFont val="仿宋_GB2312"/>
        <charset val="134"/>
      </rPr>
      <t>米。合理设置涵洞，部分铺设盖板。</t>
    </r>
  </si>
  <si>
    <r>
      <rPr>
        <sz val="12"/>
        <rFont val="仿宋_GB2312"/>
        <charset val="134"/>
      </rPr>
      <t>泗顶镇上洞村上洞屯、小村屯、长江一屯、长江二屯、长江三屯等</t>
    </r>
    <r>
      <rPr>
        <sz val="12"/>
        <rFont val="Times New Roman"/>
        <charset val="134"/>
      </rPr>
      <t>5</t>
    </r>
    <r>
      <rPr>
        <sz val="12"/>
        <rFont val="仿宋_GB2312"/>
        <charset val="134"/>
      </rPr>
      <t>个屯屯内排水沟建设项目</t>
    </r>
  </si>
  <si>
    <t>上洞村</t>
  </si>
  <si>
    <r>
      <rPr>
        <sz val="12"/>
        <rFont val="仿宋_GB2312"/>
        <charset val="134"/>
      </rPr>
      <t>修建三面光排水沟长</t>
    </r>
    <r>
      <rPr>
        <sz val="12"/>
        <rFont val="Times New Roman"/>
        <charset val="134"/>
      </rPr>
      <t>1200</t>
    </r>
    <r>
      <rPr>
        <sz val="12"/>
        <rFont val="仿宋_GB2312"/>
        <charset val="134"/>
      </rPr>
      <t>米，宽</t>
    </r>
    <r>
      <rPr>
        <sz val="12"/>
        <rFont val="Times New Roman"/>
        <charset val="134"/>
      </rPr>
      <t>0.4</t>
    </r>
    <r>
      <rPr>
        <sz val="12"/>
        <rFont val="仿宋_GB2312"/>
        <charset val="134"/>
      </rPr>
      <t>米，深度</t>
    </r>
    <r>
      <rPr>
        <sz val="12"/>
        <rFont val="Times New Roman"/>
        <charset val="134"/>
      </rPr>
      <t>0.4</t>
    </r>
    <r>
      <rPr>
        <sz val="12"/>
        <rFont val="仿宋_GB2312"/>
        <charset val="134"/>
      </rPr>
      <t>米。合理设置涵洞，部分铺设盖板。</t>
    </r>
  </si>
  <si>
    <t>东起乡人民政府</t>
  </si>
  <si>
    <t>东起乡良村村排水沟建设项目</t>
  </si>
  <si>
    <t>良村村</t>
  </si>
  <si>
    <r>
      <rPr>
        <sz val="12"/>
        <rFont val="仿宋_GB2312"/>
        <charset val="134"/>
      </rPr>
      <t>修缮原三面光硬化水渠</t>
    </r>
    <r>
      <rPr>
        <sz val="12"/>
        <rFont val="Times New Roman"/>
        <charset val="134"/>
      </rPr>
      <t>1.5</t>
    </r>
    <r>
      <rPr>
        <sz val="12"/>
        <rFont val="仿宋_GB2312"/>
        <charset val="134"/>
      </rPr>
      <t>千米（</t>
    </r>
    <r>
      <rPr>
        <sz val="12"/>
        <rFont val="Times New Roman"/>
        <charset val="134"/>
      </rPr>
      <t>1</t>
    </r>
    <r>
      <rPr>
        <sz val="12"/>
        <rFont val="仿宋_GB2312"/>
        <charset val="134"/>
      </rPr>
      <t>米</t>
    </r>
    <r>
      <rPr>
        <sz val="12"/>
        <rFont val="Times New Roman"/>
        <charset val="134"/>
      </rPr>
      <t>*1.2</t>
    </r>
    <r>
      <rPr>
        <sz val="12"/>
        <rFont val="仿宋_GB2312"/>
        <charset val="134"/>
      </rPr>
      <t>米）、挖深排水沟，</t>
    </r>
    <r>
      <rPr>
        <sz val="12"/>
        <rFont val="Times New Roman"/>
        <charset val="134"/>
      </rPr>
      <t>500</t>
    </r>
    <r>
      <rPr>
        <sz val="12"/>
        <rFont val="仿宋_GB2312"/>
        <charset val="134"/>
      </rPr>
      <t>米</t>
    </r>
    <r>
      <rPr>
        <sz val="12"/>
        <rFont val="Times New Roman"/>
        <charset val="134"/>
      </rPr>
      <t>0.3</t>
    </r>
    <r>
      <rPr>
        <sz val="12"/>
        <rFont val="仿宋_GB2312"/>
        <charset val="134"/>
      </rPr>
      <t>米</t>
    </r>
    <r>
      <rPr>
        <sz val="12"/>
        <rFont val="Times New Roman"/>
        <charset val="134"/>
      </rPr>
      <t>*0.3</t>
    </r>
    <r>
      <rPr>
        <sz val="12"/>
        <rFont val="仿宋_GB2312"/>
        <charset val="134"/>
      </rPr>
      <t>米三面光排水沟、</t>
    </r>
    <r>
      <rPr>
        <sz val="12"/>
        <rFont val="Times New Roman"/>
        <charset val="134"/>
      </rPr>
      <t>110</t>
    </r>
    <r>
      <rPr>
        <sz val="12"/>
        <rFont val="仿宋_GB2312"/>
        <charset val="134"/>
      </rPr>
      <t>米</t>
    </r>
    <r>
      <rPr>
        <sz val="12"/>
        <rFont val="Times New Roman"/>
        <charset val="134"/>
      </rPr>
      <t>1</t>
    </r>
    <r>
      <rPr>
        <sz val="12"/>
        <rFont val="仿宋_GB2312"/>
        <charset val="134"/>
      </rPr>
      <t>米</t>
    </r>
    <r>
      <rPr>
        <sz val="12"/>
        <rFont val="Times New Roman"/>
        <charset val="134"/>
      </rPr>
      <t>*1</t>
    </r>
    <r>
      <rPr>
        <sz val="12"/>
        <rFont val="仿宋_GB2312"/>
        <charset val="134"/>
      </rPr>
      <t>米，清理架设排水沟内水管</t>
    </r>
  </si>
  <si>
    <t>潭头乡人民政府</t>
  </si>
  <si>
    <t>潭头乡岭背村排水沟建设项目</t>
  </si>
  <si>
    <t>岭背村</t>
  </si>
  <si>
    <t>北山屯、新何洞屯排水沟（明沟、暗沟）、拆除砼路面等。</t>
  </si>
  <si>
    <t>大坡乡人民政府</t>
  </si>
  <si>
    <t>大坡乡同仕村同仕屯排水设施建设工程</t>
  </si>
  <si>
    <t>同仕村</t>
  </si>
  <si>
    <r>
      <rPr>
        <sz val="12"/>
        <rFont val="仿宋_GB2312"/>
        <charset val="134"/>
      </rPr>
      <t>建设排水设施</t>
    </r>
    <r>
      <rPr>
        <sz val="12"/>
        <rFont val="Times New Roman"/>
        <charset val="134"/>
      </rPr>
      <t>1</t>
    </r>
    <r>
      <rPr>
        <sz val="12"/>
        <rFont val="仿宋_GB2312"/>
        <charset val="134"/>
      </rPr>
      <t>套，日处理规模</t>
    </r>
    <r>
      <rPr>
        <sz val="12"/>
        <rFont val="Times New Roman"/>
        <charset val="134"/>
      </rPr>
      <t>20</t>
    </r>
    <r>
      <rPr>
        <sz val="12"/>
        <rFont val="仿宋_GB2312"/>
        <charset val="134"/>
      </rPr>
      <t>吨，配套管道建设</t>
    </r>
  </si>
  <si>
    <t>融安县雅瑶乡雅瑶村江口屯、大塘屯人居环境整治工程</t>
  </si>
  <si>
    <t>雅瑶村</t>
  </si>
  <si>
    <r>
      <rPr>
        <sz val="12"/>
        <rFont val="仿宋_GB2312"/>
        <charset val="134"/>
      </rPr>
      <t>新建排水沟</t>
    </r>
    <r>
      <rPr>
        <sz val="12"/>
        <rFont val="Times New Roman"/>
        <charset val="134"/>
      </rPr>
      <t>2.5</t>
    </r>
    <r>
      <rPr>
        <sz val="12"/>
        <rFont val="仿宋_GB2312"/>
        <charset val="134"/>
      </rPr>
      <t>公里</t>
    </r>
  </si>
  <si>
    <t>融安县长安镇人民政府</t>
  </si>
  <si>
    <t>融安县长安镇新安村北府屯排水收集管网建设</t>
  </si>
  <si>
    <t>新安村</t>
  </si>
  <si>
    <r>
      <rPr>
        <sz val="12"/>
        <rFont val="仿宋_GB2312"/>
        <charset val="134"/>
      </rPr>
      <t>新建排水收集主管</t>
    </r>
    <r>
      <rPr>
        <sz val="12"/>
        <rFont val="Times New Roman"/>
        <charset val="134"/>
      </rPr>
      <t>0.7</t>
    </r>
    <r>
      <rPr>
        <sz val="12"/>
        <rFont val="仿宋_GB2312"/>
        <charset val="134"/>
      </rPr>
      <t>公里，配套排水收集支管建设</t>
    </r>
  </si>
  <si>
    <t>大将镇人民政府</t>
  </si>
  <si>
    <t>融安县大将镇东潭村东阳屯农村生活排水治理项目</t>
  </si>
  <si>
    <t>东潭村</t>
  </si>
  <si>
    <r>
      <rPr>
        <sz val="12"/>
        <rFont val="仿宋_GB2312"/>
        <charset val="134"/>
      </rPr>
      <t>新建生活用水治理设施</t>
    </r>
    <r>
      <rPr>
        <sz val="12"/>
        <rFont val="Times New Roman"/>
        <charset val="134"/>
      </rPr>
      <t>1</t>
    </r>
    <r>
      <rPr>
        <sz val="12"/>
        <rFont val="仿宋_GB2312"/>
        <charset val="134"/>
      </rPr>
      <t>套</t>
    </r>
    <r>
      <rPr>
        <sz val="12"/>
        <rFont val="Times New Roman"/>
        <charset val="134"/>
      </rPr>
      <t>,</t>
    </r>
    <r>
      <rPr>
        <sz val="12"/>
        <rFont val="仿宋_GB2312"/>
        <charset val="134"/>
      </rPr>
      <t>配套建设水收集管网或排水沟</t>
    </r>
    <r>
      <rPr>
        <sz val="12"/>
        <rFont val="Times New Roman"/>
        <charset val="134"/>
      </rPr>
      <t>1.5</t>
    </r>
    <r>
      <rPr>
        <sz val="12"/>
        <rFont val="仿宋_GB2312"/>
        <charset val="134"/>
      </rPr>
      <t>公里</t>
    </r>
    <r>
      <rPr>
        <sz val="12"/>
        <rFont val="Times New Roman"/>
        <charset val="134"/>
      </rPr>
      <t>,</t>
    </r>
    <r>
      <rPr>
        <sz val="12"/>
        <rFont val="仿宋_GB2312"/>
        <charset val="134"/>
      </rPr>
      <t>日处理废水</t>
    </r>
    <r>
      <rPr>
        <sz val="12"/>
        <rFont val="Times New Roman"/>
        <charset val="134"/>
      </rPr>
      <t>12</t>
    </r>
    <r>
      <rPr>
        <sz val="12"/>
        <rFont val="仿宋_GB2312"/>
        <charset val="134"/>
      </rPr>
      <t>吨</t>
    </r>
  </si>
  <si>
    <t>融安县大将镇东潭村葵洞屯农村生活排水治理项目</t>
  </si>
  <si>
    <r>
      <rPr>
        <sz val="12"/>
        <rFont val="仿宋_GB2312"/>
        <charset val="134"/>
      </rPr>
      <t>新建生活用水治理设施</t>
    </r>
    <r>
      <rPr>
        <sz val="12"/>
        <rFont val="Times New Roman"/>
        <charset val="134"/>
      </rPr>
      <t>1</t>
    </r>
    <r>
      <rPr>
        <sz val="12"/>
        <rFont val="仿宋_GB2312"/>
        <charset val="134"/>
      </rPr>
      <t>套</t>
    </r>
    <r>
      <rPr>
        <sz val="12"/>
        <rFont val="Times New Roman"/>
        <charset val="134"/>
      </rPr>
      <t>,</t>
    </r>
    <r>
      <rPr>
        <sz val="12"/>
        <rFont val="仿宋_GB2312"/>
        <charset val="134"/>
      </rPr>
      <t>配套建设水收集管网</t>
    </r>
    <r>
      <rPr>
        <sz val="12"/>
        <rFont val="Times New Roman"/>
        <charset val="134"/>
      </rPr>
      <t>0.8</t>
    </r>
    <r>
      <rPr>
        <sz val="12"/>
        <rFont val="仿宋_GB2312"/>
        <charset val="134"/>
      </rPr>
      <t>公里</t>
    </r>
    <r>
      <rPr>
        <sz val="12"/>
        <rFont val="Times New Roman"/>
        <charset val="134"/>
      </rPr>
      <t>,</t>
    </r>
    <r>
      <rPr>
        <sz val="12"/>
        <rFont val="仿宋_GB2312"/>
        <charset val="134"/>
      </rPr>
      <t>日处理生活废水</t>
    </r>
    <r>
      <rPr>
        <sz val="12"/>
        <rFont val="Times New Roman"/>
        <charset val="134"/>
      </rPr>
      <t>15</t>
    </r>
    <r>
      <rPr>
        <sz val="12"/>
        <rFont val="仿宋_GB2312"/>
        <charset val="134"/>
      </rPr>
      <t>吨</t>
    </r>
  </si>
  <si>
    <t>泗顶镇山贝村永福屯排水沟建设项目</t>
  </si>
  <si>
    <t>山贝村</t>
  </si>
  <si>
    <r>
      <rPr>
        <sz val="12"/>
        <rFont val="仿宋_GB2312"/>
        <charset val="134"/>
      </rPr>
      <t>挖深排水沟，</t>
    </r>
    <r>
      <rPr>
        <sz val="12"/>
        <rFont val="Times New Roman"/>
        <charset val="134"/>
      </rPr>
      <t>500</t>
    </r>
    <r>
      <rPr>
        <sz val="12"/>
        <rFont val="仿宋_GB2312"/>
        <charset val="134"/>
      </rPr>
      <t>米三面光排水沟</t>
    </r>
  </si>
  <si>
    <t>泗顶镇山贝村江坡屯排水沟建设项目</t>
  </si>
  <si>
    <r>
      <rPr>
        <sz val="12"/>
        <rFont val="仿宋_GB2312"/>
        <charset val="134"/>
      </rPr>
      <t>挖深排水沟，</t>
    </r>
    <r>
      <rPr>
        <sz val="12"/>
        <rFont val="Times New Roman"/>
        <charset val="134"/>
      </rPr>
      <t>400</t>
    </r>
    <r>
      <rPr>
        <sz val="12"/>
        <rFont val="仿宋_GB2312"/>
        <charset val="134"/>
      </rPr>
      <t>米</t>
    </r>
    <r>
      <rPr>
        <sz val="12"/>
        <rFont val="Times New Roman"/>
        <charset val="134"/>
      </rPr>
      <t>0.4</t>
    </r>
    <r>
      <rPr>
        <sz val="12"/>
        <rFont val="仿宋_GB2312"/>
        <charset val="134"/>
      </rPr>
      <t>米</t>
    </r>
    <r>
      <rPr>
        <sz val="12"/>
        <rFont val="Times New Roman"/>
        <charset val="134"/>
      </rPr>
      <t>*0.4</t>
    </r>
    <r>
      <rPr>
        <sz val="12"/>
        <rFont val="仿宋_GB2312"/>
        <charset val="134"/>
      </rPr>
      <t>米三面光排水沟</t>
    </r>
  </si>
  <si>
    <t>泗顶镇山贝村上东屯排水沟建设项目</t>
  </si>
  <si>
    <r>
      <rPr>
        <sz val="12"/>
        <rFont val="仿宋_GB2312"/>
        <charset val="134"/>
      </rPr>
      <t>挖深排水沟，规格</t>
    </r>
    <r>
      <rPr>
        <sz val="12"/>
        <rFont val="Times New Roman"/>
        <charset val="134"/>
      </rPr>
      <t>100</t>
    </r>
    <r>
      <rPr>
        <sz val="12"/>
        <rFont val="仿宋_GB2312"/>
        <charset val="134"/>
      </rPr>
      <t>米</t>
    </r>
    <r>
      <rPr>
        <sz val="12"/>
        <rFont val="Times New Roman"/>
        <charset val="134"/>
      </rPr>
      <t>*0.4</t>
    </r>
    <r>
      <rPr>
        <sz val="12"/>
        <rFont val="仿宋_GB2312"/>
        <charset val="134"/>
      </rPr>
      <t>米</t>
    </r>
    <r>
      <rPr>
        <sz val="12"/>
        <rFont val="Times New Roman"/>
        <charset val="134"/>
      </rPr>
      <t>*0.4</t>
    </r>
    <r>
      <rPr>
        <sz val="12"/>
        <rFont val="仿宋_GB2312"/>
        <charset val="134"/>
      </rPr>
      <t>米三面光排水沟</t>
    </r>
  </si>
  <si>
    <t>潭头乡西岸村排水沟建设项目</t>
  </si>
  <si>
    <t>西岸村</t>
  </si>
  <si>
    <t>在西浔屯、赖家屯、帽岭屯、上佳屯、下佳屯建设排水沟加盖板</t>
  </si>
  <si>
    <t>融安县泗顶镇吉照村古代屯排水处理工程</t>
  </si>
  <si>
    <t>吉照村</t>
  </si>
  <si>
    <r>
      <rPr>
        <sz val="12"/>
        <rFont val="仿宋_GB2312"/>
        <charset val="134"/>
      </rPr>
      <t>建设排水处理设施</t>
    </r>
    <r>
      <rPr>
        <sz val="12"/>
        <rFont val="Times New Roman"/>
        <charset val="134"/>
      </rPr>
      <t>4</t>
    </r>
    <r>
      <rPr>
        <sz val="12"/>
        <rFont val="仿宋_GB2312"/>
        <charset val="134"/>
      </rPr>
      <t>座，总处理规模</t>
    </r>
    <r>
      <rPr>
        <sz val="12"/>
        <rFont val="Times New Roman"/>
        <charset val="134"/>
      </rPr>
      <t>15m³/d</t>
    </r>
    <r>
      <rPr>
        <sz val="12"/>
        <rFont val="仿宋_GB2312"/>
        <charset val="134"/>
      </rPr>
      <t>，共建设排水收集管网</t>
    </r>
    <r>
      <rPr>
        <sz val="12"/>
        <rFont val="Times New Roman"/>
        <charset val="134"/>
      </rPr>
      <t>2000m</t>
    </r>
    <r>
      <rPr>
        <sz val="12"/>
        <rFont val="仿宋_GB2312"/>
        <charset val="134"/>
      </rPr>
      <t>，水检查井若干座。</t>
    </r>
  </si>
  <si>
    <t>融安县泗顶镇吉照村上吉照屯排水处理工程</t>
  </si>
  <si>
    <r>
      <rPr>
        <sz val="12"/>
        <rFont val="仿宋_GB2312"/>
        <charset val="134"/>
      </rPr>
      <t>建设排水处理设施</t>
    </r>
    <r>
      <rPr>
        <sz val="12"/>
        <rFont val="Times New Roman"/>
        <charset val="134"/>
      </rPr>
      <t>4</t>
    </r>
    <r>
      <rPr>
        <sz val="12"/>
        <rFont val="仿宋_GB2312"/>
        <charset val="134"/>
      </rPr>
      <t>座，总处理规模</t>
    </r>
    <r>
      <rPr>
        <sz val="12"/>
        <rFont val="Times New Roman"/>
        <charset val="134"/>
      </rPr>
      <t>30m³/d</t>
    </r>
    <r>
      <rPr>
        <sz val="12"/>
        <rFont val="仿宋_GB2312"/>
        <charset val="134"/>
      </rPr>
      <t>，共建设排水收集管网</t>
    </r>
    <r>
      <rPr>
        <sz val="12"/>
        <rFont val="Times New Roman"/>
        <charset val="134"/>
      </rPr>
      <t>2000m</t>
    </r>
    <r>
      <rPr>
        <sz val="12"/>
        <rFont val="仿宋_GB2312"/>
        <charset val="134"/>
      </rPr>
      <t>，排水检查井若干座。</t>
    </r>
  </si>
  <si>
    <t>融安县大将镇董安村古屯屯农村生活排水治理项目</t>
  </si>
  <si>
    <t>董安村</t>
  </si>
  <si>
    <r>
      <rPr>
        <sz val="12"/>
        <rFont val="仿宋_GB2312"/>
        <charset val="134"/>
      </rPr>
      <t>新建古屯屯的生活废水治理设施</t>
    </r>
    <r>
      <rPr>
        <sz val="12"/>
        <rFont val="Times New Roman"/>
        <charset val="134"/>
      </rPr>
      <t>2</t>
    </r>
    <r>
      <rPr>
        <sz val="12"/>
        <rFont val="仿宋_GB2312"/>
        <charset val="134"/>
      </rPr>
      <t>套</t>
    </r>
    <r>
      <rPr>
        <sz val="12"/>
        <rFont val="Times New Roman"/>
        <charset val="134"/>
      </rPr>
      <t>,</t>
    </r>
    <r>
      <rPr>
        <sz val="12"/>
        <rFont val="仿宋_GB2312"/>
        <charset val="134"/>
      </rPr>
      <t>配套建设水收集主管网共</t>
    </r>
    <r>
      <rPr>
        <sz val="12"/>
        <rFont val="Times New Roman"/>
        <charset val="134"/>
      </rPr>
      <t>1.6</t>
    </r>
    <r>
      <rPr>
        <sz val="12"/>
        <rFont val="仿宋_GB2312"/>
        <charset val="134"/>
      </rPr>
      <t>公里</t>
    </r>
    <r>
      <rPr>
        <sz val="12"/>
        <rFont val="Times New Roman"/>
        <charset val="134"/>
      </rPr>
      <t>,</t>
    </r>
    <r>
      <rPr>
        <sz val="12"/>
        <rFont val="仿宋_GB2312"/>
        <charset val="134"/>
      </rPr>
      <t>日处理生活废水</t>
    </r>
    <r>
      <rPr>
        <sz val="12"/>
        <rFont val="Times New Roman"/>
        <charset val="134"/>
      </rPr>
      <t>15</t>
    </r>
    <r>
      <rPr>
        <sz val="12"/>
        <rFont val="仿宋_GB2312"/>
        <charset val="134"/>
      </rPr>
      <t>吨</t>
    </r>
  </si>
  <si>
    <t>融安县民族宗教事务局</t>
  </si>
  <si>
    <t>浮石镇起西村乃翁屯过水滚水坝工程</t>
  </si>
  <si>
    <t>起西村</t>
  </si>
  <si>
    <r>
      <rPr>
        <sz val="12"/>
        <rFont val="仿宋_GB2312"/>
        <charset val="134"/>
      </rPr>
      <t>新建滚水坝两座，路面硬化</t>
    </r>
    <r>
      <rPr>
        <sz val="12"/>
        <rFont val="Times New Roman"/>
        <charset val="134"/>
      </rPr>
      <t>0.8</t>
    </r>
    <r>
      <rPr>
        <sz val="12"/>
        <rFont val="仿宋_GB2312"/>
        <charset val="134"/>
      </rPr>
      <t>米宽，总长</t>
    </r>
    <r>
      <rPr>
        <sz val="12"/>
        <rFont val="Times New Roman"/>
        <charset val="134"/>
      </rPr>
      <t>96</t>
    </r>
    <r>
      <rPr>
        <sz val="12"/>
        <rFont val="仿宋_GB2312"/>
        <charset val="134"/>
      </rPr>
      <t>米</t>
    </r>
  </si>
  <si>
    <t>少数民族资金</t>
  </si>
  <si>
    <t>融安县大良镇山口村马槽屯田洞产业片区生产建设道路项目</t>
  </si>
  <si>
    <t>山口村</t>
  </si>
  <si>
    <r>
      <rPr>
        <sz val="12"/>
        <rFont val="仿宋_GB2312"/>
        <charset val="134"/>
      </rPr>
      <t>硬化路面长</t>
    </r>
    <r>
      <rPr>
        <sz val="12"/>
        <rFont val="Times New Roman"/>
        <charset val="134"/>
      </rPr>
      <t>1.29</t>
    </r>
    <r>
      <rPr>
        <sz val="12"/>
        <rFont val="仿宋_GB2312"/>
        <charset val="134"/>
      </rPr>
      <t>公里、路面宽</t>
    </r>
    <r>
      <rPr>
        <sz val="12"/>
        <rFont val="Times New Roman"/>
        <charset val="134"/>
      </rPr>
      <t>3.5</t>
    </r>
    <r>
      <rPr>
        <sz val="12"/>
        <rFont val="仿宋_GB2312"/>
        <charset val="134"/>
      </rPr>
      <t>米、厚</t>
    </r>
    <r>
      <rPr>
        <sz val="12"/>
        <rFont val="Times New Roman"/>
        <charset val="134"/>
      </rPr>
      <t>20</t>
    </r>
    <r>
      <rPr>
        <sz val="12"/>
        <rFont val="仿宋_GB2312"/>
        <charset val="134"/>
      </rPr>
      <t>厘米，压实砂石基层厚</t>
    </r>
    <r>
      <rPr>
        <sz val="12"/>
        <rFont val="Times New Roman"/>
        <charset val="134"/>
      </rPr>
      <t>12</t>
    </r>
    <r>
      <rPr>
        <sz val="12"/>
        <rFont val="仿宋_GB2312"/>
        <charset val="134"/>
      </rPr>
      <t>厘米；两边培路肩宽各</t>
    </r>
    <r>
      <rPr>
        <sz val="12"/>
        <rFont val="Times New Roman"/>
        <charset val="134"/>
      </rPr>
      <t>0.5</t>
    </r>
    <r>
      <rPr>
        <sz val="12"/>
        <rFont val="仿宋_GB2312"/>
        <charset val="134"/>
      </rPr>
      <t>米；合理设置涵洞、边沟、错车道等。</t>
    </r>
  </si>
  <si>
    <r>
      <rPr>
        <sz val="12"/>
        <rFont val="仿宋_GB2312"/>
        <charset val="134"/>
      </rPr>
      <t>泗顶镇上洞村泗坡屯村头岔路路</t>
    </r>
    <r>
      <rPr>
        <sz val="12"/>
        <rFont val="Times New Roman"/>
        <charset val="134"/>
      </rPr>
      <t>-</t>
    </r>
    <r>
      <rPr>
        <sz val="12"/>
        <rFont val="仿宋_GB2312"/>
        <charset val="134"/>
      </rPr>
      <t>石桥</t>
    </r>
    <r>
      <rPr>
        <sz val="12"/>
        <rFont val="Times New Roman"/>
        <charset val="134"/>
      </rPr>
      <t>-</t>
    </r>
    <r>
      <rPr>
        <sz val="12"/>
        <rFont val="仿宋_GB2312"/>
        <charset val="134"/>
      </rPr>
      <t>白岩口优质稻产业路硬化</t>
    </r>
  </si>
  <si>
    <r>
      <rPr>
        <sz val="12"/>
        <rFont val="仿宋_GB2312"/>
        <charset val="134"/>
      </rPr>
      <t>硬化路面长</t>
    </r>
    <r>
      <rPr>
        <sz val="12"/>
        <rFont val="Times New Roman"/>
        <charset val="134"/>
      </rPr>
      <t>1</t>
    </r>
    <r>
      <rPr>
        <sz val="12"/>
        <rFont val="仿宋_GB2312"/>
        <charset val="134"/>
      </rPr>
      <t>公里、路面宽</t>
    </r>
    <r>
      <rPr>
        <sz val="12"/>
        <rFont val="Times New Roman"/>
        <charset val="134"/>
      </rPr>
      <t>3.5</t>
    </r>
    <r>
      <rPr>
        <sz val="12"/>
        <rFont val="仿宋_GB2312"/>
        <charset val="134"/>
      </rPr>
      <t>米、厚</t>
    </r>
    <r>
      <rPr>
        <sz val="12"/>
        <rFont val="Times New Roman"/>
        <charset val="134"/>
      </rPr>
      <t>18</t>
    </r>
    <r>
      <rPr>
        <sz val="12"/>
        <rFont val="仿宋_GB2312"/>
        <charset val="134"/>
      </rPr>
      <t>厘米；两边培路肩宽各</t>
    </r>
    <r>
      <rPr>
        <sz val="12"/>
        <rFont val="Times New Roman"/>
        <charset val="134"/>
      </rPr>
      <t>0.5</t>
    </r>
    <r>
      <rPr>
        <sz val="12"/>
        <rFont val="仿宋_GB2312"/>
        <charset val="134"/>
      </rPr>
      <t>米，合理设置涵洞、边沟、错车道等。</t>
    </r>
  </si>
  <si>
    <t>浮石镇起西村龙角屯饮水提升工程</t>
  </si>
  <si>
    <r>
      <rPr>
        <sz val="12"/>
        <rFont val="仿宋_GB2312"/>
        <charset val="134"/>
      </rPr>
      <t>新建小塘坝一个，过滤池，</t>
    </r>
    <r>
      <rPr>
        <sz val="12"/>
        <rFont val="Times New Roman"/>
        <charset val="134"/>
      </rPr>
      <t>40#</t>
    </r>
    <r>
      <rPr>
        <sz val="12"/>
        <rFont val="仿宋_GB2312"/>
        <charset val="134"/>
      </rPr>
      <t>管</t>
    </r>
    <r>
      <rPr>
        <sz val="12"/>
        <rFont val="Times New Roman"/>
        <charset val="134"/>
      </rPr>
      <t>3000</t>
    </r>
    <r>
      <rPr>
        <sz val="12"/>
        <rFont val="仿宋_GB2312"/>
        <charset val="134"/>
      </rPr>
      <t>米。</t>
    </r>
  </si>
  <si>
    <t>雅瑶村弄口屯楠竹产业基地建设</t>
  </si>
  <si>
    <r>
      <rPr>
        <sz val="12"/>
        <rFont val="仿宋_GB2312"/>
        <charset val="134"/>
      </rPr>
      <t>硬化路面长</t>
    </r>
    <r>
      <rPr>
        <sz val="12"/>
        <rFont val="Times New Roman"/>
        <charset val="134"/>
      </rPr>
      <t>1</t>
    </r>
    <r>
      <rPr>
        <sz val="12"/>
        <rFont val="仿宋_GB2312"/>
        <charset val="134"/>
      </rPr>
      <t>公里、路面宽</t>
    </r>
    <r>
      <rPr>
        <sz val="12"/>
        <rFont val="Times New Roman"/>
        <charset val="134"/>
      </rPr>
      <t>3.5</t>
    </r>
    <r>
      <rPr>
        <sz val="12"/>
        <rFont val="仿宋_GB2312"/>
        <charset val="134"/>
      </rPr>
      <t>米、厚</t>
    </r>
    <r>
      <rPr>
        <sz val="12"/>
        <rFont val="Times New Roman"/>
        <charset val="134"/>
      </rPr>
      <t>15</t>
    </r>
    <r>
      <rPr>
        <sz val="12"/>
        <rFont val="仿宋_GB2312"/>
        <charset val="134"/>
      </rPr>
      <t>厘米，压实砂石基层厚</t>
    </r>
    <r>
      <rPr>
        <sz val="12"/>
        <rFont val="Times New Roman"/>
        <charset val="134"/>
      </rPr>
      <t>10</t>
    </r>
    <r>
      <rPr>
        <sz val="12"/>
        <rFont val="仿宋_GB2312"/>
        <charset val="134"/>
      </rPr>
      <t>厘米；两边培路肩宽各</t>
    </r>
    <r>
      <rPr>
        <sz val="12"/>
        <rFont val="Times New Roman"/>
        <charset val="134"/>
      </rPr>
      <t>0.5</t>
    </r>
    <r>
      <rPr>
        <sz val="12"/>
        <rFont val="仿宋_GB2312"/>
        <charset val="134"/>
      </rPr>
      <t>米；合理设置涵洞、边沟、错车道等。</t>
    </r>
  </si>
  <si>
    <t>东起乡崖脚村铜板屯特色村寨基础设施提升建设</t>
  </si>
  <si>
    <t>崖脚村</t>
  </si>
  <si>
    <r>
      <rPr>
        <sz val="12"/>
        <rFont val="仿宋_GB2312"/>
        <charset val="134"/>
      </rPr>
      <t>铜板屯：路灯安装</t>
    </r>
    <r>
      <rPr>
        <sz val="12"/>
        <rFont val="Times New Roman"/>
        <charset val="134"/>
      </rPr>
      <t>70</t>
    </r>
    <r>
      <rPr>
        <sz val="12"/>
        <rFont val="仿宋_GB2312"/>
        <charset val="134"/>
      </rPr>
      <t>盏，预算</t>
    </r>
    <r>
      <rPr>
        <sz val="12"/>
        <rFont val="Times New Roman"/>
        <charset val="134"/>
      </rPr>
      <t>10.5</t>
    </r>
    <r>
      <rPr>
        <sz val="12"/>
        <rFont val="仿宋_GB2312"/>
        <charset val="134"/>
      </rPr>
      <t>万元，屯内硬化</t>
    </r>
    <r>
      <rPr>
        <sz val="12"/>
        <rFont val="Times New Roman"/>
        <charset val="134"/>
      </rPr>
      <t>700</t>
    </r>
    <r>
      <rPr>
        <sz val="12"/>
        <rFont val="仿宋_GB2312"/>
        <charset val="134"/>
      </rPr>
      <t>平方米，预算</t>
    </r>
    <r>
      <rPr>
        <sz val="12"/>
        <rFont val="Times New Roman"/>
        <charset val="134"/>
      </rPr>
      <t>11.5</t>
    </r>
    <r>
      <rPr>
        <sz val="12"/>
        <rFont val="仿宋_GB2312"/>
        <charset val="134"/>
      </rPr>
      <t>万元</t>
    </r>
  </si>
  <si>
    <t>东起乡崖脚村塘头坡屯基础设施建设</t>
  </si>
  <si>
    <r>
      <rPr>
        <sz val="12"/>
        <rFont val="仿宋_GB2312"/>
        <charset val="134"/>
      </rPr>
      <t>塘头坡屯：屯内排废水沟治理长</t>
    </r>
    <r>
      <rPr>
        <sz val="12"/>
        <rFont val="Times New Roman"/>
        <charset val="134"/>
      </rPr>
      <t>950</t>
    </r>
    <r>
      <rPr>
        <sz val="12"/>
        <rFont val="仿宋_GB2312"/>
        <charset val="134"/>
      </rPr>
      <t>米（其中</t>
    </r>
    <r>
      <rPr>
        <sz val="12"/>
        <rFont val="Times New Roman"/>
        <charset val="134"/>
      </rPr>
      <t>650</t>
    </r>
    <r>
      <rPr>
        <sz val="12"/>
        <rFont val="仿宋_GB2312"/>
        <charset val="134"/>
      </rPr>
      <t>米含盖板），预计</t>
    </r>
    <r>
      <rPr>
        <sz val="12"/>
        <rFont val="Times New Roman"/>
        <charset val="134"/>
      </rPr>
      <t>50</t>
    </r>
    <r>
      <rPr>
        <sz val="12"/>
        <rFont val="仿宋_GB2312"/>
        <charset val="134"/>
      </rPr>
      <t>万；屯内道路硬化</t>
    </r>
    <r>
      <rPr>
        <sz val="12"/>
        <rFont val="Times New Roman"/>
        <charset val="134"/>
      </rPr>
      <t>1200</t>
    </r>
    <r>
      <rPr>
        <sz val="12"/>
        <rFont val="仿宋_GB2312"/>
        <charset val="134"/>
      </rPr>
      <t>平方米（含中草药产业基地晾晒场地），厚</t>
    </r>
    <r>
      <rPr>
        <sz val="12"/>
        <rFont val="Times New Roman"/>
        <charset val="134"/>
      </rPr>
      <t>0.15</t>
    </r>
    <r>
      <rPr>
        <sz val="12"/>
        <rFont val="仿宋_GB2312"/>
        <charset val="134"/>
      </rPr>
      <t>米，预计</t>
    </r>
    <r>
      <rPr>
        <sz val="12"/>
        <rFont val="Times New Roman"/>
        <charset val="134"/>
      </rPr>
      <t>15</t>
    </r>
    <r>
      <rPr>
        <sz val="12"/>
        <rFont val="仿宋_GB2312"/>
        <charset val="134"/>
      </rPr>
      <t>万</t>
    </r>
  </si>
  <si>
    <t>东起乡崖脚村竹山屯基础设施建设</t>
  </si>
  <si>
    <r>
      <rPr>
        <sz val="12"/>
        <rFont val="仿宋_GB2312"/>
        <charset val="134"/>
      </rPr>
      <t>竹山屯：屯内巷道硬化</t>
    </r>
    <r>
      <rPr>
        <sz val="12"/>
        <rFont val="Times New Roman"/>
        <charset val="134"/>
      </rPr>
      <t>750</t>
    </r>
    <r>
      <rPr>
        <sz val="12"/>
        <rFont val="宋体"/>
        <charset val="134"/>
      </rPr>
      <t>㎡</t>
    </r>
    <r>
      <rPr>
        <sz val="12"/>
        <rFont val="仿宋_GB2312"/>
        <charset val="134"/>
      </rPr>
      <t>，预计</t>
    </r>
    <r>
      <rPr>
        <sz val="12"/>
        <rFont val="Times New Roman"/>
        <charset val="134"/>
      </rPr>
      <t>10</t>
    </r>
    <r>
      <rPr>
        <sz val="12"/>
        <rFont val="仿宋_GB2312"/>
        <charset val="134"/>
      </rPr>
      <t>万；屯内排水沟治理（含盖板）</t>
    </r>
    <r>
      <rPr>
        <sz val="12"/>
        <rFont val="Times New Roman"/>
        <charset val="134"/>
      </rPr>
      <t>220</t>
    </r>
    <r>
      <rPr>
        <sz val="12"/>
        <rFont val="仿宋_GB2312"/>
        <charset val="134"/>
      </rPr>
      <t>米，预计</t>
    </r>
    <r>
      <rPr>
        <sz val="12"/>
        <rFont val="Times New Roman"/>
        <charset val="134"/>
      </rPr>
      <t>42</t>
    </r>
    <r>
      <rPr>
        <sz val="12"/>
        <rFont val="仿宋_GB2312"/>
        <charset val="134"/>
      </rPr>
      <t>万元。</t>
    </r>
  </si>
  <si>
    <t>东起乡崖脚村崖脚屯基础设施建设</t>
  </si>
  <si>
    <r>
      <rPr>
        <sz val="12"/>
        <rFont val="仿宋_GB2312"/>
        <charset val="134"/>
      </rPr>
      <t>崖脚屯：屯内污水塘改造</t>
    </r>
    <r>
      <rPr>
        <sz val="12"/>
        <rFont val="Times New Roman"/>
        <charset val="134"/>
      </rPr>
      <t>(</t>
    </r>
    <r>
      <rPr>
        <sz val="12"/>
        <rFont val="仿宋_GB2312"/>
        <charset val="134"/>
      </rPr>
      <t>含排水系统等</t>
    </r>
    <r>
      <rPr>
        <sz val="12"/>
        <rFont val="Times New Roman"/>
        <charset val="134"/>
      </rPr>
      <t>)</t>
    </r>
    <r>
      <rPr>
        <sz val="12"/>
        <rFont val="仿宋_GB2312"/>
        <charset val="134"/>
      </rPr>
      <t>，屯内排水沟治理长</t>
    </r>
    <r>
      <rPr>
        <sz val="12"/>
        <rFont val="Times New Roman"/>
        <charset val="134"/>
      </rPr>
      <t>400</t>
    </r>
    <r>
      <rPr>
        <sz val="12"/>
        <rFont val="仿宋_GB2312"/>
        <charset val="134"/>
      </rPr>
      <t>米（含盖板），预计</t>
    </r>
    <r>
      <rPr>
        <sz val="12"/>
        <rFont val="Times New Roman"/>
        <charset val="134"/>
      </rPr>
      <t>20</t>
    </r>
    <r>
      <rPr>
        <sz val="12"/>
        <rFont val="仿宋_GB2312"/>
        <charset val="134"/>
      </rPr>
      <t>万元；屯内道路硬化</t>
    </r>
    <r>
      <rPr>
        <sz val="12"/>
        <rFont val="Times New Roman"/>
        <charset val="134"/>
      </rPr>
      <t>2100</t>
    </r>
    <r>
      <rPr>
        <sz val="12"/>
        <rFont val="仿宋_GB2312"/>
        <charset val="134"/>
      </rPr>
      <t>平米，厚</t>
    </r>
    <r>
      <rPr>
        <sz val="12"/>
        <rFont val="Times New Roman"/>
        <charset val="134"/>
      </rPr>
      <t>0.15</t>
    </r>
    <r>
      <rPr>
        <sz val="12"/>
        <rFont val="仿宋_GB2312"/>
        <charset val="134"/>
      </rPr>
      <t>米，预计</t>
    </r>
    <r>
      <rPr>
        <sz val="12"/>
        <rFont val="Times New Roman"/>
        <charset val="134"/>
      </rPr>
      <t>20</t>
    </r>
    <r>
      <rPr>
        <sz val="12"/>
        <rFont val="仿宋_GB2312"/>
        <charset val="134"/>
      </rPr>
      <t>万元；</t>
    </r>
    <r>
      <rPr>
        <sz val="12"/>
        <rFont val="Times New Roman"/>
        <charset val="134"/>
      </rPr>
      <t xml:space="preserve">
</t>
    </r>
  </si>
  <si>
    <t>东起乡崖脚村村屯路灯安装工程</t>
  </si>
  <si>
    <r>
      <rPr>
        <sz val="12"/>
        <rFont val="仿宋_GB2312"/>
        <charset val="134"/>
      </rPr>
      <t>崖脚屯：安装太阳能路灯</t>
    </r>
    <r>
      <rPr>
        <sz val="12"/>
        <rFont val="Times New Roman"/>
        <charset val="134"/>
      </rPr>
      <t>70</t>
    </r>
    <r>
      <rPr>
        <sz val="12"/>
        <rFont val="仿宋_GB2312"/>
        <charset val="134"/>
      </rPr>
      <t>盏</t>
    </r>
    <r>
      <rPr>
        <sz val="12"/>
        <rFont val="Times New Roman"/>
        <charset val="134"/>
      </rPr>
      <t>(50</t>
    </r>
    <r>
      <rPr>
        <sz val="12"/>
        <rFont val="仿宋_GB2312"/>
        <charset val="134"/>
      </rPr>
      <t>盏竖式，</t>
    </r>
    <r>
      <rPr>
        <sz val="12"/>
        <rFont val="Times New Roman"/>
        <charset val="134"/>
      </rPr>
      <t>20</t>
    </r>
    <r>
      <rPr>
        <sz val="12"/>
        <rFont val="仿宋_GB2312"/>
        <charset val="134"/>
      </rPr>
      <t>盏壁挂式</t>
    </r>
    <r>
      <rPr>
        <sz val="12"/>
        <rFont val="Times New Roman"/>
        <charset val="134"/>
      </rPr>
      <t>)</t>
    </r>
    <r>
      <rPr>
        <sz val="12"/>
        <rFont val="仿宋_GB2312"/>
        <charset val="134"/>
      </rPr>
      <t>，预算</t>
    </r>
    <r>
      <rPr>
        <sz val="12"/>
        <rFont val="Times New Roman"/>
        <charset val="134"/>
      </rPr>
      <t>13</t>
    </r>
    <r>
      <rPr>
        <sz val="12"/>
        <rFont val="仿宋_GB2312"/>
        <charset val="134"/>
      </rPr>
      <t>万元；</t>
    </r>
    <r>
      <rPr>
        <sz val="12"/>
        <rFont val="Times New Roman"/>
        <charset val="134"/>
      </rPr>
      <t xml:space="preserve">
</t>
    </r>
    <r>
      <rPr>
        <sz val="12"/>
        <rFont val="仿宋_GB2312"/>
        <charset val="134"/>
      </rPr>
      <t>竹山屯：安装太阳能路灯</t>
    </r>
    <r>
      <rPr>
        <sz val="12"/>
        <rFont val="Times New Roman"/>
        <charset val="134"/>
      </rPr>
      <t>50</t>
    </r>
    <r>
      <rPr>
        <sz val="12"/>
        <rFont val="仿宋_GB2312"/>
        <charset val="134"/>
      </rPr>
      <t>盏，预算</t>
    </r>
    <r>
      <rPr>
        <sz val="12"/>
        <rFont val="Times New Roman"/>
        <charset val="134"/>
      </rPr>
      <t>8.5</t>
    </r>
    <r>
      <rPr>
        <sz val="12"/>
        <rFont val="仿宋_GB2312"/>
        <charset val="134"/>
      </rPr>
      <t>万元；</t>
    </r>
    <r>
      <rPr>
        <sz val="12"/>
        <rFont val="Times New Roman"/>
        <charset val="134"/>
      </rPr>
      <t xml:space="preserve">
</t>
    </r>
    <r>
      <rPr>
        <sz val="12"/>
        <rFont val="仿宋_GB2312"/>
        <charset val="134"/>
      </rPr>
      <t>北村屯：安装太阳能路灯</t>
    </r>
    <r>
      <rPr>
        <sz val="12"/>
        <rFont val="Times New Roman"/>
        <charset val="134"/>
      </rPr>
      <t>20</t>
    </r>
    <r>
      <rPr>
        <sz val="12"/>
        <rFont val="仿宋_GB2312"/>
        <charset val="134"/>
      </rPr>
      <t>盏，预算</t>
    </r>
    <r>
      <rPr>
        <sz val="12"/>
        <rFont val="Times New Roman"/>
        <charset val="134"/>
      </rPr>
      <t>3.5</t>
    </r>
    <r>
      <rPr>
        <sz val="12"/>
        <rFont val="仿宋_GB2312"/>
        <charset val="134"/>
      </rPr>
      <t>万元；</t>
    </r>
    <r>
      <rPr>
        <sz val="12"/>
        <rFont val="Times New Roman"/>
        <charset val="134"/>
      </rPr>
      <t xml:space="preserve">
</t>
    </r>
    <r>
      <rPr>
        <sz val="12"/>
        <rFont val="仿宋_GB2312"/>
        <charset val="134"/>
      </rPr>
      <t>塘头坡屯：太阳能路灯</t>
    </r>
    <r>
      <rPr>
        <sz val="12"/>
        <rFont val="Times New Roman"/>
        <charset val="134"/>
      </rPr>
      <t>20</t>
    </r>
    <r>
      <rPr>
        <sz val="12"/>
        <rFont val="仿宋_GB2312"/>
        <charset val="134"/>
      </rPr>
      <t>盏，预算</t>
    </r>
    <r>
      <rPr>
        <sz val="12"/>
        <rFont val="Times New Roman"/>
        <charset val="134"/>
      </rPr>
      <t>3</t>
    </r>
    <r>
      <rPr>
        <sz val="12"/>
        <rFont val="仿宋_GB2312"/>
        <charset val="134"/>
      </rPr>
      <t>万元。</t>
    </r>
    <r>
      <rPr>
        <sz val="12"/>
        <rFont val="Times New Roman"/>
        <charset val="134"/>
      </rPr>
      <t xml:space="preserve">
</t>
    </r>
    <r>
      <rPr>
        <sz val="12"/>
        <rFont val="仿宋_GB2312"/>
        <charset val="134"/>
      </rPr>
      <t>岩洞屯：安装太阳能路灯</t>
    </r>
    <r>
      <rPr>
        <sz val="12"/>
        <rFont val="Times New Roman"/>
        <charset val="134"/>
      </rPr>
      <t>10</t>
    </r>
    <r>
      <rPr>
        <sz val="12"/>
        <rFont val="仿宋_GB2312"/>
        <charset val="134"/>
      </rPr>
      <t>盏，预算</t>
    </r>
    <r>
      <rPr>
        <sz val="12"/>
        <rFont val="Times New Roman"/>
        <charset val="134"/>
      </rPr>
      <t>2</t>
    </r>
    <r>
      <rPr>
        <sz val="12"/>
        <rFont val="仿宋_GB2312"/>
        <charset val="134"/>
      </rPr>
      <t>万元。</t>
    </r>
    <r>
      <rPr>
        <sz val="12"/>
        <rFont val="Times New Roman"/>
        <charset val="134"/>
      </rPr>
      <t xml:space="preserve">
</t>
    </r>
    <r>
      <rPr>
        <sz val="12"/>
        <rFont val="仿宋_GB2312"/>
        <charset val="134"/>
      </rPr>
      <t>东乡街屯：安装太阳能路灯</t>
    </r>
    <r>
      <rPr>
        <sz val="12"/>
        <rFont val="Times New Roman"/>
        <charset val="134"/>
      </rPr>
      <t>15</t>
    </r>
    <r>
      <rPr>
        <sz val="12"/>
        <rFont val="仿宋_GB2312"/>
        <charset val="134"/>
      </rPr>
      <t>盏，预算</t>
    </r>
    <r>
      <rPr>
        <sz val="12"/>
        <rFont val="Times New Roman"/>
        <charset val="134"/>
      </rPr>
      <t>2.5</t>
    </r>
    <r>
      <rPr>
        <sz val="12"/>
        <rFont val="仿宋_GB2312"/>
        <charset val="134"/>
      </rPr>
      <t>万元。</t>
    </r>
    <r>
      <rPr>
        <sz val="12"/>
        <rFont val="Times New Roman"/>
        <charset val="134"/>
      </rPr>
      <t xml:space="preserve">
</t>
    </r>
  </si>
  <si>
    <t>融安县东起乡崖脚村北村屯银村汶口中药材产业基地盖板涵建设工程</t>
  </si>
  <si>
    <r>
      <rPr>
        <sz val="12"/>
        <rFont val="仿宋_GB2312"/>
        <charset val="134"/>
      </rPr>
      <t>新建崖脚村北村屯高速涵洞口到银村汶口盖板涵建设工程，长</t>
    </r>
    <r>
      <rPr>
        <sz val="12"/>
        <rFont val="Times New Roman"/>
        <charset val="134"/>
      </rPr>
      <t>20</t>
    </r>
    <r>
      <rPr>
        <sz val="12"/>
        <rFont val="仿宋_GB2312"/>
        <charset val="134"/>
      </rPr>
      <t>米，宽</t>
    </r>
    <r>
      <rPr>
        <sz val="12"/>
        <rFont val="Times New Roman"/>
        <charset val="134"/>
      </rPr>
      <t>5</t>
    </r>
    <r>
      <rPr>
        <sz val="12"/>
        <rFont val="仿宋_GB2312"/>
        <charset val="134"/>
      </rPr>
      <t>米</t>
    </r>
    <r>
      <rPr>
        <sz val="12"/>
        <rFont val="Times New Roman"/>
        <charset val="134"/>
      </rPr>
      <t>.</t>
    </r>
  </si>
  <si>
    <t>融安县长安镇大乐村柏崖屯自来水管网工程</t>
  </si>
  <si>
    <t>大乐村</t>
  </si>
  <si>
    <r>
      <rPr>
        <sz val="12"/>
        <rFont val="仿宋_GB2312"/>
        <charset val="134"/>
      </rPr>
      <t>接</t>
    </r>
    <r>
      <rPr>
        <sz val="12"/>
        <rFont val="Times New Roman"/>
        <charset val="134"/>
      </rPr>
      <t>400</t>
    </r>
    <r>
      <rPr>
        <sz val="12"/>
        <rFont val="仿宋_GB2312"/>
        <charset val="134"/>
      </rPr>
      <t>米长水管。</t>
    </r>
  </si>
  <si>
    <t>融安县长安镇泗朗村泗维河坝头水毁道路维修项目</t>
  </si>
  <si>
    <t>泗朗村</t>
  </si>
  <si>
    <r>
      <rPr>
        <sz val="12"/>
        <rFont val="仿宋_GB2312"/>
        <charset val="134"/>
      </rPr>
      <t>维修塌陷路面</t>
    </r>
    <r>
      <rPr>
        <sz val="12"/>
        <rFont val="Times New Roman"/>
        <charset val="134"/>
      </rPr>
      <t>20</t>
    </r>
    <r>
      <rPr>
        <sz val="12"/>
        <rFont val="仿宋_GB2312"/>
        <charset val="134"/>
      </rPr>
      <t>米。</t>
    </r>
  </si>
  <si>
    <t>融安县长安镇大洲村乡村振兴示范点建设项目</t>
  </si>
  <si>
    <t>大洲村</t>
  </si>
  <si>
    <r>
      <rPr>
        <sz val="12"/>
        <rFont val="仿宋_GB2312"/>
        <charset val="134"/>
      </rPr>
      <t>维修村级道路长</t>
    </r>
    <r>
      <rPr>
        <sz val="12"/>
        <rFont val="Times New Roman"/>
        <charset val="134"/>
      </rPr>
      <t>2300</t>
    </r>
    <r>
      <rPr>
        <sz val="12"/>
        <rFont val="仿宋_GB2312"/>
        <charset val="134"/>
      </rPr>
      <t>米，宽</t>
    </r>
    <r>
      <rPr>
        <sz val="12"/>
        <rFont val="Times New Roman"/>
        <charset val="134"/>
      </rPr>
      <t>4</t>
    </r>
    <r>
      <rPr>
        <sz val="12"/>
        <rFont val="仿宋_GB2312"/>
        <charset val="134"/>
      </rPr>
      <t>米，完善基础设施等。</t>
    </r>
  </si>
  <si>
    <t>融安县长安镇大坡村大坡屯饮水管网改造工程</t>
  </si>
  <si>
    <t>大坡村</t>
  </si>
  <si>
    <r>
      <rPr>
        <sz val="12"/>
        <rFont val="仿宋_GB2312"/>
        <charset val="134"/>
      </rPr>
      <t>新装总水表</t>
    </r>
    <r>
      <rPr>
        <sz val="12"/>
        <rFont val="Times New Roman"/>
        <charset val="134"/>
      </rPr>
      <t>1</t>
    </r>
    <r>
      <rPr>
        <sz val="12"/>
        <rFont val="仿宋_GB2312"/>
        <charset val="134"/>
      </rPr>
      <t>个，入户水表</t>
    </r>
    <r>
      <rPr>
        <sz val="12"/>
        <rFont val="Times New Roman"/>
        <charset val="134"/>
      </rPr>
      <t>270</t>
    </r>
    <r>
      <rPr>
        <sz val="12"/>
        <rFont val="仿宋_GB2312"/>
        <charset val="134"/>
      </rPr>
      <t>个，铺设水管管道共</t>
    </r>
    <r>
      <rPr>
        <sz val="12"/>
        <rFont val="Times New Roman"/>
        <charset val="134"/>
      </rPr>
      <t>5000</t>
    </r>
    <r>
      <rPr>
        <sz val="12"/>
        <rFont val="仿宋_GB2312"/>
        <charset val="134"/>
      </rPr>
      <t>米，其中直径</t>
    </r>
    <r>
      <rPr>
        <sz val="12"/>
        <rFont val="Times New Roman"/>
        <charset val="134"/>
      </rPr>
      <t>12</t>
    </r>
    <r>
      <rPr>
        <sz val="12"/>
        <rFont val="仿宋_GB2312"/>
        <charset val="134"/>
      </rPr>
      <t>厘米的水管</t>
    </r>
    <r>
      <rPr>
        <sz val="12"/>
        <rFont val="Times New Roman"/>
        <charset val="134"/>
      </rPr>
      <t>1000</t>
    </r>
    <r>
      <rPr>
        <sz val="12"/>
        <rFont val="仿宋_GB2312"/>
        <charset val="134"/>
      </rPr>
      <t>米，</t>
    </r>
    <r>
      <rPr>
        <sz val="12"/>
        <rFont val="Times New Roman"/>
        <charset val="134"/>
      </rPr>
      <t>6</t>
    </r>
    <r>
      <rPr>
        <sz val="12"/>
        <rFont val="仿宋_GB2312"/>
        <charset val="134"/>
      </rPr>
      <t>厘米的水管</t>
    </r>
    <r>
      <rPr>
        <sz val="12"/>
        <rFont val="Times New Roman"/>
        <charset val="134"/>
      </rPr>
      <t>2000</t>
    </r>
    <r>
      <rPr>
        <sz val="12"/>
        <rFont val="仿宋_GB2312"/>
        <charset val="134"/>
      </rPr>
      <t>米，</t>
    </r>
    <r>
      <rPr>
        <sz val="12"/>
        <rFont val="Times New Roman"/>
        <charset val="134"/>
      </rPr>
      <t>4</t>
    </r>
    <r>
      <rPr>
        <sz val="12"/>
        <rFont val="仿宋_GB2312"/>
        <charset val="134"/>
      </rPr>
      <t>厘米的水管</t>
    </r>
    <r>
      <rPr>
        <sz val="12"/>
        <rFont val="Times New Roman"/>
        <charset val="134"/>
      </rPr>
      <t>2000</t>
    </r>
    <r>
      <rPr>
        <sz val="12"/>
        <rFont val="仿宋_GB2312"/>
        <charset val="134"/>
      </rPr>
      <t>米。</t>
    </r>
  </si>
  <si>
    <t>融安县长安镇祥多村拉优屯饮水新建工程</t>
  </si>
  <si>
    <r>
      <rPr>
        <sz val="12"/>
        <rFont val="仿宋_GB2312"/>
        <charset val="134"/>
      </rPr>
      <t>新建水池</t>
    </r>
    <r>
      <rPr>
        <sz val="12"/>
        <rFont val="Times New Roman"/>
        <charset val="134"/>
      </rPr>
      <t>2</t>
    </r>
    <r>
      <rPr>
        <sz val="12"/>
        <rFont val="仿宋_GB2312"/>
        <charset val="134"/>
      </rPr>
      <t>座，新建供水主管网长</t>
    </r>
    <r>
      <rPr>
        <sz val="12"/>
        <rFont val="Times New Roman"/>
        <charset val="134"/>
      </rPr>
      <t>3000</t>
    </r>
    <r>
      <rPr>
        <sz val="12"/>
        <rFont val="仿宋_GB2312"/>
        <charset val="134"/>
      </rPr>
      <t>米，分管道</t>
    </r>
    <r>
      <rPr>
        <sz val="12"/>
        <rFont val="Times New Roman"/>
        <charset val="134"/>
      </rPr>
      <t>5000</t>
    </r>
    <r>
      <rPr>
        <sz val="12"/>
        <rFont val="仿宋_GB2312"/>
        <charset val="134"/>
      </rPr>
      <t>米，水源沉淀池</t>
    </r>
    <r>
      <rPr>
        <sz val="12"/>
        <rFont val="Times New Roman"/>
        <charset val="134"/>
      </rPr>
      <t>1</t>
    </r>
    <r>
      <rPr>
        <sz val="12"/>
        <rFont val="仿宋_GB2312"/>
        <charset val="134"/>
      </rPr>
      <t>个。</t>
    </r>
  </si>
  <si>
    <t>板榄镇人民政府</t>
  </si>
  <si>
    <t>融安县板榄镇官昔村露水屯人畜饮水工程</t>
  </si>
  <si>
    <r>
      <rPr>
        <sz val="12"/>
        <rFont val="仿宋_GB2312"/>
        <charset val="134"/>
      </rPr>
      <t>新建小塘坝一座，过滤池一座，</t>
    </r>
    <r>
      <rPr>
        <sz val="12"/>
        <rFont val="Times New Roman"/>
        <charset val="134"/>
      </rPr>
      <t>30m³</t>
    </r>
    <r>
      <rPr>
        <sz val="12"/>
        <rFont val="仿宋_GB2312"/>
        <charset val="134"/>
      </rPr>
      <t>蓄水池一座，</t>
    </r>
    <r>
      <rPr>
        <sz val="12"/>
        <rFont val="Times New Roman"/>
        <charset val="134"/>
      </rPr>
      <t>DN50mmPE</t>
    </r>
    <r>
      <rPr>
        <sz val="12"/>
        <rFont val="仿宋_GB2312"/>
        <charset val="134"/>
      </rPr>
      <t>饮水管道长</t>
    </r>
    <r>
      <rPr>
        <sz val="12"/>
        <rFont val="Times New Roman"/>
        <charset val="134"/>
      </rPr>
      <t>1112</t>
    </r>
    <r>
      <rPr>
        <sz val="12"/>
        <rFont val="仿宋_GB2312"/>
        <charset val="134"/>
      </rPr>
      <t>米，新建</t>
    </r>
    <r>
      <rPr>
        <sz val="12"/>
        <rFont val="Times New Roman"/>
        <charset val="134"/>
      </rPr>
      <t>DN32mmPE</t>
    </r>
    <r>
      <rPr>
        <sz val="12"/>
        <rFont val="仿宋_GB2312"/>
        <charset val="134"/>
      </rPr>
      <t>饮水管道长</t>
    </r>
    <r>
      <rPr>
        <sz val="12"/>
        <rFont val="Times New Roman"/>
        <charset val="134"/>
      </rPr>
      <t>255</t>
    </r>
    <r>
      <rPr>
        <sz val="12"/>
        <rFont val="仿宋_GB2312"/>
        <charset val="134"/>
      </rPr>
      <t>米，新建</t>
    </r>
    <r>
      <rPr>
        <sz val="12"/>
        <rFont val="Times New Roman"/>
        <charset val="134"/>
      </rPr>
      <t>DN25mmPE</t>
    </r>
    <r>
      <rPr>
        <sz val="12"/>
        <rFont val="仿宋_GB2312"/>
        <charset val="134"/>
      </rPr>
      <t>饮水管道长</t>
    </r>
    <r>
      <rPr>
        <sz val="12"/>
        <rFont val="Times New Roman"/>
        <charset val="134"/>
      </rPr>
      <t>320</t>
    </r>
    <r>
      <rPr>
        <sz val="12"/>
        <rFont val="仿宋_GB2312"/>
        <charset val="134"/>
      </rPr>
      <t>米。</t>
    </r>
  </si>
  <si>
    <t>板榄镇沙江村沙木田屯人饮水毁修复工程</t>
  </si>
  <si>
    <t>沙江村</t>
  </si>
  <si>
    <r>
      <rPr>
        <sz val="12"/>
        <rFont val="仿宋_GB2312"/>
        <charset val="134"/>
      </rPr>
      <t>上沙木田片区：新建小塘坝一座，新建过滤池一座，新建</t>
    </r>
    <r>
      <rPr>
        <sz val="12"/>
        <rFont val="Times New Roman"/>
        <charset val="134"/>
      </rPr>
      <t>30m³</t>
    </r>
    <r>
      <rPr>
        <sz val="12"/>
        <rFont val="仿宋_GB2312"/>
        <charset val="134"/>
      </rPr>
      <t>蓄水池一座，新建</t>
    </r>
    <r>
      <rPr>
        <sz val="12"/>
        <rFont val="Times New Roman"/>
        <charset val="134"/>
      </rPr>
      <t>DN63mmPE</t>
    </r>
    <r>
      <rPr>
        <sz val="12"/>
        <rFont val="仿宋_GB2312"/>
        <charset val="134"/>
      </rPr>
      <t>饮水管道长</t>
    </r>
    <r>
      <rPr>
        <sz val="12"/>
        <rFont val="Times New Roman"/>
        <charset val="134"/>
      </rPr>
      <t>1280</t>
    </r>
    <r>
      <rPr>
        <sz val="12"/>
        <rFont val="仿宋_GB2312"/>
        <charset val="134"/>
      </rPr>
      <t>米，新建</t>
    </r>
    <r>
      <rPr>
        <sz val="12"/>
        <rFont val="Times New Roman"/>
        <charset val="134"/>
      </rPr>
      <t>DN32mmPE</t>
    </r>
    <r>
      <rPr>
        <sz val="12"/>
        <rFont val="仿宋_GB2312"/>
        <charset val="134"/>
      </rPr>
      <t>饮水管道长</t>
    </r>
    <r>
      <rPr>
        <sz val="12"/>
        <rFont val="Times New Roman"/>
        <charset val="134"/>
      </rPr>
      <t>360</t>
    </r>
    <r>
      <rPr>
        <sz val="12"/>
        <rFont val="仿宋_GB2312"/>
        <charset val="134"/>
      </rPr>
      <t>米，新建</t>
    </r>
    <r>
      <rPr>
        <sz val="12"/>
        <rFont val="Times New Roman"/>
        <charset val="134"/>
      </rPr>
      <t>DN25mmPE</t>
    </r>
    <r>
      <rPr>
        <sz val="12"/>
        <rFont val="仿宋_GB2312"/>
        <charset val="134"/>
      </rPr>
      <t>饮水管道长</t>
    </r>
    <r>
      <rPr>
        <sz val="12"/>
        <rFont val="Times New Roman"/>
        <charset val="134"/>
      </rPr>
      <t>770</t>
    </r>
    <r>
      <rPr>
        <sz val="12"/>
        <rFont val="仿宋_GB2312"/>
        <charset val="134"/>
      </rPr>
      <t>米；</t>
    </r>
    <r>
      <rPr>
        <sz val="12"/>
        <rFont val="Times New Roman"/>
        <charset val="134"/>
      </rPr>
      <t xml:space="preserve">
</t>
    </r>
    <r>
      <rPr>
        <sz val="12"/>
        <rFont val="仿宋_GB2312"/>
        <charset val="134"/>
      </rPr>
      <t>下沙木田片区：新建小塘坝一座，新建过滤池一座，新建</t>
    </r>
    <r>
      <rPr>
        <sz val="12"/>
        <rFont val="Times New Roman"/>
        <charset val="134"/>
      </rPr>
      <t>30m³</t>
    </r>
    <r>
      <rPr>
        <sz val="12"/>
        <rFont val="仿宋_GB2312"/>
        <charset val="134"/>
      </rPr>
      <t>蓄水池一座，新建</t>
    </r>
    <r>
      <rPr>
        <sz val="12"/>
        <rFont val="Times New Roman"/>
        <charset val="134"/>
      </rPr>
      <t>DN63mmPE</t>
    </r>
    <r>
      <rPr>
        <sz val="12"/>
        <rFont val="仿宋_GB2312"/>
        <charset val="134"/>
      </rPr>
      <t>饮水管道长</t>
    </r>
    <r>
      <rPr>
        <sz val="12"/>
        <rFont val="Times New Roman"/>
        <charset val="134"/>
      </rPr>
      <t>1100</t>
    </r>
    <r>
      <rPr>
        <sz val="12"/>
        <rFont val="仿宋_GB2312"/>
        <charset val="134"/>
      </rPr>
      <t>米，新建</t>
    </r>
    <r>
      <rPr>
        <sz val="12"/>
        <rFont val="Times New Roman"/>
        <charset val="134"/>
      </rPr>
      <t>DN50mmPE</t>
    </r>
    <r>
      <rPr>
        <sz val="12"/>
        <rFont val="仿宋_GB2312"/>
        <charset val="134"/>
      </rPr>
      <t>饮水管道长</t>
    </r>
    <r>
      <rPr>
        <sz val="12"/>
        <rFont val="Times New Roman"/>
        <charset val="134"/>
      </rPr>
      <t>225</t>
    </r>
    <r>
      <rPr>
        <sz val="12"/>
        <rFont val="仿宋_GB2312"/>
        <charset val="134"/>
      </rPr>
      <t>米，新建</t>
    </r>
    <r>
      <rPr>
        <sz val="12"/>
        <rFont val="Times New Roman"/>
        <charset val="134"/>
      </rPr>
      <t>DN32mmPE</t>
    </r>
    <r>
      <rPr>
        <sz val="12"/>
        <rFont val="仿宋_GB2312"/>
        <charset val="134"/>
      </rPr>
      <t>饮水管道长</t>
    </r>
    <r>
      <rPr>
        <sz val="12"/>
        <rFont val="Times New Roman"/>
        <charset val="134"/>
      </rPr>
      <t>210</t>
    </r>
    <r>
      <rPr>
        <sz val="12"/>
        <rFont val="仿宋_GB2312"/>
        <charset val="134"/>
      </rPr>
      <t>米，新建</t>
    </r>
    <r>
      <rPr>
        <sz val="12"/>
        <rFont val="Times New Roman"/>
        <charset val="134"/>
      </rPr>
      <t>DN25mmPE</t>
    </r>
    <r>
      <rPr>
        <sz val="12"/>
        <rFont val="仿宋_GB2312"/>
        <charset val="134"/>
      </rPr>
      <t>饮水管道长</t>
    </r>
    <r>
      <rPr>
        <sz val="12"/>
        <rFont val="Times New Roman"/>
        <charset val="134"/>
      </rPr>
      <t>950</t>
    </r>
    <r>
      <rPr>
        <sz val="12"/>
        <rFont val="仿宋_GB2312"/>
        <charset val="134"/>
      </rPr>
      <t>米。</t>
    </r>
  </si>
  <si>
    <t>融安县板榄镇马步村中村盖板涵新建</t>
  </si>
  <si>
    <t>马步村</t>
  </si>
  <si>
    <r>
      <rPr>
        <sz val="12"/>
        <rFont val="仿宋_GB2312"/>
        <charset val="134"/>
      </rPr>
      <t>新建盖板涵一座，长</t>
    </r>
    <r>
      <rPr>
        <sz val="12"/>
        <rFont val="Times New Roman"/>
        <charset val="134"/>
      </rPr>
      <t>10</t>
    </r>
    <r>
      <rPr>
        <sz val="12"/>
        <rFont val="仿宋_GB2312"/>
        <charset val="134"/>
      </rPr>
      <t>米，宽</t>
    </r>
    <r>
      <rPr>
        <sz val="12"/>
        <rFont val="Times New Roman"/>
        <charset val="134"/>
      </rPr>
      <t>6</t>
    </r>
    <r>
      <rPr>
        <sz val="12"/>
        <rFont val="仿宋_GB2312"/>
        <charset val="134"/>
      </rPr>
      <t>米，两侧生命安全防护设施，双岔路口喇叭口。</t>
    </r>
  </si>
  <si>
    <t>融安县板榄镇蒙村村老旦口至大滩底金桔产业路</t>
  </si>
  <si>
    <t>蒙村村</t>
  </si>
  <si>
    <r>
      <rPr>
        <sz val="12"/>
        <rFont val="仿宋_GB2312"/>
        <charset val="134"/>
      </rPr>
      <t>新建硬化道路长</t>
    </r>
    <r>
      <rPr>
        <sz val="12"/>
        <rFont val="Times New Roman"/>
        <charset val="134"/>
      </rPr>
      <t>56</t>
    </r>
    <r>
      <rPr>
        <sz val="12"/>
        <rFont val="仿宋_GB2312"/>
        <charset val="134"/>
      </rPr>
      <t>米，新建</t>
    </r>
    <r>
      <rPr>
        <sz val="12"/>
        <rFont val="Times New Roman"/>
        <charset val="134"/>
      </rPr>
      <t>1-3.5×1.2</t>
    </r>
    <r>
      <rPr>
        <sz val="12"/>
        <rFont val="仿宋_GB2312"/>
        <charset val="134"/>
      </rPr>
      <t>米盖板明涵一道，新建</t>
    </r>
    <r>
      <rPr>
        <sz val="12"/>
        <rFont val="Times New Roman"/>
        <charset val="134"/>
      </rPr>
      <t>C20</t>
    </r>
    <r>
      <rPr>
        <sz val="12"/>
        <rFont val="仿宋_GB2312"/>
        <charset val="134"/>
      </rPr>
      <t>片石砼挡墙</t>
    </r>
    <r>
      <rPr>
        <sz val="12"/>
        <rFont val="Times New Roman"/>
        <charset val="134"/>
      </rPr>
      <t>70</t>
    </r>
    <r>
      <rPr>
        <sz val="12"/>
        <rFont val="仿宋_GB2312"/>
        <charset val="134"/>
      </rPr>
      <t>米，高</t>
    </r>
    <r>
      <rPr>
        <sz val="12"/>
        <rFont val="Times New Roman"/>
        <charset val="134"/>
      </rPr>
      <t>1.0-1.5</t>
    </r>
    <r>
      <rPr>
        <sz val="12"/>
        <rFont val="仿宋_GB2312"/>
        <charset val="134"/>
      </rPr>
      <t>米；新建道路硬化长</t>
    </r>
    <r>
      <rPr>
        <sz val="12"/>
        <rFont val="Times New Roman"/>
        <charset val="134"/>
      </rPr>
      <t>1110</t>
    </r>
    <r>
      <rPr>
        <sz val="12"/>
        <rFont val="仿宋_GB2312"/>
        <charset val="134"/>
      </rPr>
      <t>米，路基宽</t>
    </r>
    <r>
      <rPr>
        <sz val="12"/>
        <rFont val="Times New Roman"/>
        <charset val="134"/>
      </rPr>
      <t>4.5</t>
    </r>
    <r>
      <rPr>
        <sz val="12"/>
        <rFont val="仿宋_GB2312"/>
        <charset val="134"/>
      </rPr>
      <t>米，路面宽</t>
    </r>
    <r>
      <rPr>
        <sz val="12"/>
        <rFont val="Times New Roman"/>
        <charset val="134"/>
      </rPr>
      <t>3.5</t>
    </r>
    <r>
      <rPr>
        <sz val="12"/>
        <rFont val="仿宋_GB2312"/>
        <charset val="134"/>
      </rPr>
      <t>米，路面结构层为（</t>
    </r>
    <r>
      <rPr>
        <sz val="12"/>
        <rFont val="Times New Roman"/>
        <charset val="134"/>
      </rPr>
      <t>18</t>
    </r>
    <r>
      <rPr>
        <sz val="12"/>
        <rFont val="仿宋_GB2312"/>
        <charset val="134"/>
      </rPr>
      <t>厘米厚</t>
    </r>
    <r>
      <rPr>
        <sz val="12"/>
        <rFont val="Times New Roman"/>
        <charset val="134"/>
      </rPr>
      <t>C25</t>
    </r>
    <r>
      <rPr>
        <sz val="12"/>
        <rFont val="仿宋_GB2312"/>
        <charset val="134"/>
      </rPr>
      <t>砼</t>
    </r>
    <r>
      <rPr>
        <sz val="12"/>
        <rFont val="Times New Roman"/>
        <charset val="134"/>
      </rPr>
      <t>+8</t>
    </r>
    <r>
      <rPr>
        <sz val="12"/>
        <rFont val="仿宋_GB2312"/>
        <charset val="134"/>
      </rPr>
      <t>厘米厚级配碎石基层），新建圆管涵</t>
    </r>
    <r>
      <rPr>
        <sz val="12"/>
        <rFont val="Times New Roman"/>
        <charset val="134"/>
      </rPr>
      <t>5</t>
    </r>
    <r>
      <rPr>
        <sz val="12"/>
        <rFont val="仿宋_GB2312"/>
        <charset val="134"/>
      </rPr>
      <t>道</t>
    </r>
  </si>
  <si>
    <t>融安县板榄镇板榄社区泗意屯金桔产业园道路硬化项目</t>
  </si>
  <si>
    <t>板榄社区</t>
  </si>
  <si>
    <r>
      <rPr>
        <sz val="12"/>
        <rFont val="仿宋_GB2312"/>
        <charset val="134"/>
      </rPr>
      <t>硬化产业路约</t>
    </r>
    <r>
      <rPr>
        <sz val="12"/>
        <rFont val="Times New Roman"/>
        <charset val="134"/>
      </rPr>
      <t>1700</t>
    </r>
    <r>
      <rPr>
        <sz val="12"/>
        <rFont val="仿宋_GB2312"/>
        <charset val="134"/>
      </rPr>
      <t>米，宽</t>
    </r>
    <r>
      <rPr>
        <sz val="12"/>
        <rFont val="Times New Roman"/>
        <charset val="134"/>
      </rPr>
      <t>3.5</t>
    </r>
    <r>
      <rPr>
        <sz val="12"/>
        <rFont val="仿宋_GB2312"/>
        <charset val="134"/>
      </rPr>
      <t>米，厚</t>
    </r>
    <r>
      <rPr>
        <sz val="12"/>
        <rFont val="Times New Roman"/>
        <charset val="134"/>
      </rPr>
      <t>0.18</t>
    </r>
    <r>
      <rPr>
        <sz val="12"/>
        <rFont val="仿宋_GB2312"/>
        <charset val="134"/>
      </rPr>
      <t>米。</t>
    </r>
  </si>
  <si>
    <t>融安县板榄镇板榄社区棚上屯金桔产业路硬化工程</t>
  </si>
  <si>
    <r>
      <rPr>
        <sz val="12"/>
        <rFont val="仿宋_GB2312"/>
        <charset val="134"/>
      </rPr>
      <t>板榄社区</t>
    </r>
    <r>
      <rPr>
        <sz val="12"/>
        <rFont val="Times New Roman"/>
        <charset val="134"/>
      </rPr>
      <t xml:space="preserve">
</t>
    </r>
  </si>
  <si>
    <r>
      <rPr>
        <sz val="12"/>
        <rFont val="仿宋_GB2312"/>
        <charset val="134"/>
      </rPr>
      <t>硬化产业路</t>
    </r>
    <r>
      <rPr>
        <sz val="12"/>
        <rFont val="Times New Roman"/>
        <charset val="134"/>
      </rPr>
      <t>840</t>
    </r>
    <r>
      <rPr>
        <sz val="12"/>
        <rFont val="仿宋_GB2312"/>
        <charset val="134"/>
      </rPr>
      <t>米，宽</t>
    </r>
    <r>
      <rPr>
        <sz val="12"/>
        <rFont val="Times New Roman"/>
        <charset val="134"/>
      </rPr>
      <t>3.5</t>
    </r>
    <r>
      <rPr>
        <sz val="12"/>
        <rFont val="仿宋_GB2312"/>
        <charset val="134"/>
      </rPr>
      <t>米，厚</t>
    </r>
    <r>
      <rPr>
        <sz val="12"/>
        <rFont val="Times New Roman"/>
        <charset val="134"/>
      </rPr>
      <t>0.18</t>
    </r>
    <r>
      <rPr>
        <sz val="12"/>
        <rFont val="仿宋_GB2312"/>
        <charset val="134"/>
      </rPr>
      <t>米。</t>
    </r>
  </si>
  <si>
    <t>融安县板榄镇板榄社区板一屯金桔产业路</t>
  </si>
  <si>
    <r>
      <rPr>
        <sz val="12"/>
        <rFont val="仿宋_GB2312"/>
        <charset val="134"/>
      </rPr>
      <t>板榄社区</t>
    </r>
    <r>
      <rPr>
        <sz val="12"/>
        <rFont val="Times New Roman"/>
        <charset val="134"/>
      </rPr>
      <t xml:space="preserve">
</t>
    </r>
    <r>
      <rPr>
        <sz val="12"/>
        <rFont val="仿宋_GB2312"/>
        <charset val="134"/>
      </rPr>
      <t>板一屯</t>
    </r>
  </si>
  <si>
    <r>
      <rPr>
        <sz val="12"/>
        <rFont val="仿宋_GB2312"/>
        <charset val="134"/>
      </rPr>
      <t>硬化产业路约</t>
    </r>
    <r>
      <rPr>
        <sz val="12"/>
        <rFont val="Times New Roman"/>
        <charset val="134"/>
      </rPr>
      <t>2000</t>
    </r>
    <r>
      <rPr>
        <sz val="12"/>
        <rFont val="仿宋_GB2312"/>
        <charset val="134"/>
      </rPr>
      <t>米，宽</t>
    </r>
    <r>
      <rPr>
        <sz val="12"/>
        <rFont val="Times New Roman"/>
        <charset val="134"/>
      </rPr>
      <t>3.5</t>
    </r>
    <r>
      <rPr>
        <sz val="12"/>
        <rFont val="仿宋_GB2312"/>
        <charset val="134"/>
      </rPr>
      <t>米，厚</t>
    </r>
    <r>
      <rPr>
        <sz val="12"/>
        <rFont val="Times New Roman"/>
        <charset val="134"/>
      </rPr>
      <t>0.18</t>
    </r>
    <r>
      <rPr>
        <sz val="12"/>
        <rFont val="仿宋_GB2312"/>
        <charset val="134"/>
      </rPr>
      <t>米。</t>
    </r>
  </si>
  <si>
    <t>融安县板榄镇四平村板榄寨屯大竹冲金桔产业路</t>
  </si>
  <si>
    <t>四平村</t>
  </si>
  <si>
    <r>
      <rPr>
        <sz val="12"/>
        <rFont val="仿宋_GB2312"/>
        <charset val="134"/>
      </rPr>
      <t>产业路长</t>
    </r>
    <r>
      <rPr>
        <sz val="12"/>
        <rFont val="Times New Roman"/>
        <charset val="134"/>
      </rPr>
      <t>1500</t>
    </r>
    <r>
      <rPr>
        <sz val="12"/>
        <rFont val="仿宋_GB2312"/>
        <charset val="134"/>
      </rPr>
      <t>米，宽</t>
    </r>
    <r>
      <rPr>
        <sz val="12"/>
        <rFont val="Times New Roman"/>
        <charset val="134"/>
      </rPr>
      <t>3.5</t>
    </r>
    <r>
      <rPr>
        <sz val="12"/>
        <rFont val="仿宋_GB2312"/>
        <charset val="134"/>
      </rPr>
      <t>米，厚</t>
    </r>
    <r>
      <rPr>
        <sz val="12"/>
        <rFont val="Times New Roman"/>
        <charset val="134"/>
      </rPr>
      <t>0.18</t>
    </r>
    <r>
      <rPr>
        <sz val="12"/>
        <rFont val="仿宋_GB2312"/>
        <charset val="134"/>
      </rPr>
      <t>米，砂石路面盖板涵</t>
    </r>
    <r>
      <rPr>
        <sz val="12"/>
        <rFont val="Times New Roman"/>
        <charset val="134"/>
      </rPr>
      <t>1</t>
    </r>
    <r>
      <rPr>
        <sz val="12"/>
        <rFont val="仿宋_GB2312"/>
        <charset val="134"/>
      </rPr>
      <t>座。</t>
    </r>
  </si>
  <si>
    <t>融安县板榄镇拉叭村板董屯大田头金桔产业盖板涵项目</t>
  </si>
  <si>
    <t>拉叭村</t>
  </si>
  <si>
    <r>
      <rPr>
        <sz val="12"/>
        <rFont val="仿宋_GB2312"/>
        <charset val="134"/>
      </rPr>
      <t>新建一座过水路面宽</t>
    </r>
    <r>
      <rPr>
        <sz val="12"/>
        <rFont val="Times New Roman"/>
        <charset val="134"/>
      </rPr>
      <t>4.5</t>
    </r>
    <r>
      <rPr>
        <sz val="12"/>
        <rFont val="仿宋_GB2312"/>
        <charset val="134"/>
      </rPr>
      <t>米，长</t>
    </r>
    <r>
      <rPr>
        <sz val="12"/>
        <rFont val="Times New Roman"/>
        <charset val="134"/>
      </rPr>
      <t>20</t>
    </r>
    <r>
      <rPr>
        <sz val="12"/>
        <rFont val="仿宋_GB2312"/>
        <charset val="134"/>
      </rPr>
      <t>米的盖板涵。</t>
    </r>
  </si>
  <si>
    <t>融安县板榄镇拉叭村北指屯巷道硬化项目</t>
  </si>
  <si>
    <r>
      <rPr>
        <sz val="12"/>
        <rFont val="仿宋_GB2312"/>
        <charset val="134"/>
      </rPr>
      <t>硬化巷道长</t>
    </r>
    <r>
      <rPr>
        <sz val="12"/>
        <rFont val="Times New Roman"/>
        <charset val="134"/>
      </rPr>
      <t>1068</t>
    </r>
    <r>
      <rPr>
        <sz val="12"/>
        <rFont val="仿宋_GB2312"/>
        <charset val="134"/>
      </rPr>
      <t>米，宽度</t>
    </r>
    <r>
      <rPr>
        <sz val="12"/>
        <rFont val="Times New Roman"/>
        <charset val="134"/>
      </rPr>
      <t>2.2-3.5</t>
    </r>
    <r>
      <rPr>
        <sz val="12"/>
        <rFont val="仿宋_GB2312"/>
        <charset val="134"/>
      </rPr>
      <t>米，厚</t>
    </r>
    <r>
      <rPr>
        <sz val="12"/>
        <rFont val="Times New Roman"/>
        <charset val="134"/>
      </rPr>
      <t>0.18</t>
    </r>
    <r>
      <rPr>
        <sz val="12"/>
        <rFont val="仿宋_GB2312"/>
        <charset val="134"/>
      </rPr>
      <t>米，硬化总面积为</t>
    </r>
    <r>
      <rPr>
        <sz val="12"/>
        <rFont val="Times New Roman"/>
        <charset val="134"/>
      </rPr>
      <t>3176</t>
    </r>
    <r>
      <rPr>
        <sz val="12"/>
        <rFont val="仿宋_GB2312"/>
        <charset val="134"/>
      </rPr>
      <t>平方米（含路线喇叭口加宽）；新建圆管涵</t>
    </r>
    <r>
      <rPr>
        <sz val="12"/>
        <rFont val="Times New Roman"/>
        <charset val="134"/>
      </rPr>
      <t>2</t>
    </r>
    <r>
      <rPr>
        <sz val="12"/>
        <rFont val="仿宋_GB2312"/>
        <charset val="134"/>
      </rPr>
      <t>道。</t>
    </r>
  </si>
  <si>
    <t>融安县板榄镇蒙村村新岭至六塘通屯路水毁修复项目</t>
  </si>
  <si>
    <r>
      <rPr>
        <sz val="12"/>
        <rFont val="仿宋_GB2312"/>
        <charset val="134"/>
      </rPr>
      <t>硬化路面路约</t>
    </r>
    <r>
      <rPr>
        <sz val="12"/>
        <rFont val="Times New Roman"/>
        <charset val="134"/>
      </rPr>
      <t>500</t>
    </r>
    <r>
      <rPr>
        <sz val="12"/>
        <rFont val="仿宋_GB2312"/>
        <charset val="134"/>
      </rPr>
      <t>米、宽</t>
    </r>
    <r>
      <rPr>
        <sz val="12"/>
        <rFont val="Times New Roman"/>
        <charset val="134"/>
      </rPr>
      <t>4.5</t>
    </r>
    <r>
      <rPr>
        <sz val="12"/>
        <rFont val="仿宋_GB2312"/>
        <charset val="134"/>
      </rPr>
      <t>米、厚</t>
    </r>
    <r>
      <rPr>
        <sz val="12"/>
        <rFont val="Times New Roman"/>
        <charset val="134"/>
      </rPr>
      <t>0.18</t>
    </r>
    <r>
      <rPr>
        <sz val="12"/>
        <rFont val="仿宋_GB2312"/>
        <charset val="134"/>
      </rPr>
      <t>米；挡土墙长</t>
    </r>
    <r>
      <rPr>
        <sz val="12"/>
        <rFont val="Times New Roman"/>
        <charset val="134"/>
      </rPr>
      <t>20</t>
    </r>
    <r>
      <rPr>
        <sz val="12"/>
        <rFont val="仿宋_GB2312"/>
        <charset val="134"/>
      </rPr>
      <t>米、高</t>
    </r>
    <r>
      <rPr>
        <sz val="12"/>
        <rFont val="Times New Roman"/>
        <charset val="134"/>
      </rPr>
      <t>4</t>
    </r>
    <r>
      <rPr>
        <sz val="12"/>
        <rFont val="仿宋_GB2312"/>
        <charset val="134"/>
      </rPr>
      <t>米</t>
    </r>
  </si>
  <si>
    <t>融安县板榄镇龙纳村龙福屯入户路硬化项目（二期）</t>
  </si>
  <si>
    <r>
      <rPr>
        <sz val="12"/>
        <rFont val="仿宋_GB2312"/>
        <charset val="134"/>
      </rPr>
      <t>硬化路面路约</t>
    </r>
    <r>
      <rPr>
        <sz val="12"/>
        <rFont val="Times New Roman"/>
        <charset val="134"/>
      </rPr>
      <t>400</t>
    </r>
    <r>
      <rPr>
        <sz val="12"/>
        <rFont val="仿宋_GB2312"/>
        <charset val="134"/>
      </rPr>
      <t>米、宽</t>
    </r>
    <r>
      <rPr>
        <sz val="12"/>
        <rFont val="Times New Roman"/>
        <charset val="134"/>
      </rPr>
      <t>3.5</t>
    </r>
    <r>
      <rPr>
        <sz val="12"/>
        <rFont val="仿宋_GB2312"/>
        <charset val="134"/>
      </rPr>
      <t>米、厚</t>
    </r>
    <r>
      <rPr>
        <sz val="12"/>
        <rFont val="Times New Roman"/>
        <charset val="134"/>
      </rPr>
      <t>0.18</t>
    </r>
    <r>
      <rPr>
        <sz val="12"/>
        <rFont val="仿宋_GB2312"/>
        <charset val="134"/>
      </rPr>
      <t>米；</t>
    </r>
  </si>
  <si>
    <t>雅瑶乡车平村河口屯至江尾屯道路水毁修复工程</t>
  </si>
  <si>
    <r>
      <rPr>
        <sz val="12"/>
        <rFont val="仿宋_GB2312"/>
        <charset val="134"/>
      </rPr>
      <t>产业路水毁修复，修复道路长</t>
    </r>
    <r>
      <rPr>
        <sz val="12"/>
        <rFont val="Times New Roman"/>
        <charset val="134"/>
      </rPr>
      <t>200</t>
    </r>
    <r>
      <rPr>
        <sz val="12"/>
        <rFont val="仿宋_GB2312"/>
        <charset val="134"/>
      </rPr>
      <t>米，宽</t>
    </r>
    <r>
      <rPr>
        <sz val="12"/>
        <rFont val="Times New Roman"/>
        <charset val="134"/>
      </rPr>
      <t>4.5</t>
    </r>
    <r>
      <rPr>
        <sz val="12"/>
        <rFont val="仿宋_GB2312"/>
        <charset val="134"/>
      </rPr>
      <t>米，厚</t>
    </r>
    <r>
      <rPr>
        <sz val="12"/>
        <rFont val="Times New Roman"/>
        <charset val="134"/>
      </rPr>
      <t>18</t>
    </r>
    <r>
      <rPr>
        <sz val="12"/>
        <rFont val="仿宋_GB2312"/>
        <charset val="134"/>
      </rPr>
      <t>厘米，及其附属配套设施等。</t>
    </r>
  </si>
  <si>
    <t>融安县雅瑶乡黄金村黄金街安全饮水工程</t>
  </si>
  <si>
    <t>黄金村</t>
  </si>
  <si>
    <r>
      <rPr>
        <sz val="12"/>
        <rFont val="仿宋_GB2312"/>
        <charset val="134"/>
      </rPr>
      <t>新建小塘坝一座，直径</t>
    </r>
    <r>
      <rPr>
        <sz val="12"/>
        <rFont val="Times New Roman"/>
        <charset val="134"/>
      </rPr>
      <t>75</t>
    </r>
    <r>
      <rPr>
        <sz val="12"/>
        <rFont val="仿宋_GB2312"/>
        <charset val="134"/>
      </rPr>
      <t>厘米饮水管</t>
    </r>
    <r>
      <rPr>
        <sz val="12"/>
        <rFont val="Times New Roman"/>
        <charset val="134"/>
      </rPr>
      <t>3000</t>
    </r>
    <r>
      <rPr>
        <sz val="12"/>
        <rFont val="仿宋_GB2312"/>
        <charset val="134"/>
      </rPr>
      <t>米，直径</t>
    </r>
    <r>
      <rPr>
        <sz val="12"/>
        <rFont val="Times New Roman"/>
        <charset val="134"/>
      </rPr>
      <t>32</t>
    </r>
    <r>
      <rPr>
        <sz val="12"/>
        <rFont val="仿宋_GB2312"/>
        <charset val="134"/>
      </rPr>
      <t>厘米饮水管</t>
    </r>
    <r>
      <rPr>
        <sz val="12"/>
        <rFont val="Times New Roman"/>
        <charset val="134"/>
      </rPr>
      <t>1000</t>
    </r>
    <r>
      <rPr>
        <sz val="12"/>
        <rFont val="仿宋_GB2312"/>
        <charset val="134"/>
      </rPr>
      <t>米。</t>
    </r>
  </si>
  <si>
    <t>融安县大将镇东潭村大虾屯通屯道路新建盖板涵项目</t>
  </si>
  <si>
    <r>
      <rPr>
        <sz val="12"/>
        <rFont val="仿宋_GB2312"/>
        <charset val="134"/>
      </rPr>
      <t>新建长</t>
    </r>
    <r>
      <rPr>
        <sz val="12"/>
        <rFont val="Times New Roman"/>
        <charset val="134"/>
      </rPr>
      <t>8</t>
    </r>
    <r>
      <rPr>
        <sz val="12"/>
        <rFont val="仿宋_GB2312"/>
        <charset val="134"/>
      </rPr>
      <t>米，宽</t>
    </r>
    <r>
      <rPr>
        <sz val="12"/>
        <rFont val="Times New Roman"/>
        <charset val="134"/>
      </rPr>
      <t>4</t>
    </r>
    <r>
      <rPr>
        <sz val="12"/>
        <rFont val="仿宋_GB2312"/>
        <charset val="134"/>
      </rPr>
      <t>米，高</t>
    </r>
    <r>
      <rPr>
        <sz val="12"/>
        <rFont val="Times New Roman"/>
        <charset val="134"/>
      </rPr>
      <t>3</t>
    </r>
    <r>
      <rPr>
        <sz val="12"/>
        <rFont val="仿宋_GB2312"/>
        <charset val="134"/>
      </rPr>
      <t>米的盖板涵</t>
    </r>
    <r>
      <rPr>
        <sz val="12"/>
        <rFont val="Times New Roman"/>
        <charset val="134"/>
      </rPr>
      <t>1</t>
    </r>
    <r>
      <rPr>
        <sz val="12"/>
        <rFont val="仿宋_GB2312"/>
        <charset val="134"/>
      </rPr>
      <t>道，及其配套附属设施。</t>
    </r>
  </si>
  <si>
    <t>融安县大将镇古云村、太江村、瓜洞村、董安村、保安村道路水毁修复项目</t>
  </si>
  <si>
    <t>古云村、太江村、瓜洞村、董安村、保安村</t>
  </si>
  <si>
    <r>
      <rPr>
        <sz val="12"/>
        <rFont val="仿宋_GB2312"/>
        <charset val="134"/>
      </rPr>
      <t>古云村、太江村、瓜洞村、董安村、保安村</t>
    </r>
    <r>
      <rPr>
        <sz val="12"/>
        <rFont val="Times New Roman"/>
        <charset val="134"/>
      </rPr>
      <t>5</t>
    </r>
    <r>
      <rPr>
        <sz val="12"/>
        <rFont val="仿宋_GB2312"/>
        <charset val="134"/>
      </rPr>
      <t>个村的道路水毁、塌方修复，建设</t>
    </r>
    <r>
      <rPr>
        <sz val="12"/>
        <rFont val="Times New Roman"/>
        <charset val="134"/>
      </rPr>
      <t>10</t>
    </r>
    <r>
      <rPr>
        <sz val="12"/>
        <rFont val="仿宋_GB2312"/>
        <charset val="134"/>
      </rPr>
      <t>处单面片石挡墙，修复破损路面等</t>
    </r>
  </si>
  <si>
    <t>融安县大将镇龙妙村、大华村、设洞村、合理村、富乐村道路水毁修复项目</t>
  </si>
  <si>
    <t>龙妙村、大华村、设洞村、合理村、富乐村</t>
  </si>
  <si>
    <r>
      <rPr>
        <sz val="12"/>
        <rFont val="仿宋_GB2312"/>
        <charset val="134"/>
      </rPr>
      <t>龙妙村、大华村、设洞村、合理村、富乐村</t>
    </r>
    <r>
      <rPr>
        <sz val="12"/>
        <rFont val="Times New Roman"/>
        <charset val="134"/>
      </rPr>
      <t>5</t>
    </r>
    <r>
      <rPr>
        <sz val="12"/>
        <rFont val="仿宋_GB2312"/>
        <charset val="134"/>
      </rPr>
      <t>个村的道路水毁、塌方修复，建设</t>
    </r>
    <r>
      <rPr>
        <sz val="12"/>
        <rFont val="Times New Roman"/>
        <charset val="134"/>
      </rPr>
      <t>9</t>
    </r>
    <r>
      <rPr>
        <sz val="12"/>
        <rFont val="仿宋_GB2312"/>
        <charset val="134"/>
      </rPr>
      <t>处单面片石挡墙，修复破损路面等。</t>
    </r>
  </si>
  <si>
    <t>融安县大将镇雅仕村、才妙村、东潭村、板茂村、大将社区道路水毁修复项目</t>
  </si>
  <si>
    <t>雅仕村、才妙村、东潭村、板茂村、大将社区</t>
  </si>
  <si>
    <r>
      <rPr>
        <sz val="12"/>
        <rFont val="仿宋_GB2312"/>
        <charset val="134"/>
      </rPr>
      <t>雅仕村、才妙村、东潭村、板茂村、大将社区</t>
    </r>
    <r>
      <rPr>
        <sz val="12"/>
        <rFont val="Times New Roman"/>
        <charset val="134"/>
      </rPr>
      <t>5</t>
    </r>
    <r>
      <rPr>
        <sz val="12"/>
        <rFont val="仿宋_GB2312"/>
        <charset val="134"/>
      </rPr>
      <t>个村的道路水毁、塌方修复，建设</t>
    </r>
    <r>
      <rPr>
        <sz val="12"/>
        <rFont val="Times New Roman"/>
        <charset val="134"/>
      </rPr>
      <t>12</t>
    </r>
    <r>
      <rPr>
        <sz val="12"/>
        <rFont val="仿宋_GB2312"/>
        <charset val="134"/>
      </rPr>
      <t>处单面片石挡墙，修复破损路面等。</t>
    </r>
  </si>
  <si>
    <r>
      <rPr>
        <sz val="12"/>
        <rFont val="仿宋_GB2312"/>
        <charset val="134"/>
      </rPr>
      <t>融安县大将镇瓜洞村大</t>
    </r>
    <r>
      <rPr>
        <sz val="12"/>
        <rFont val="宋体"/>
        <charset val="134"/>
      </rPr>
      <t>畬</t>
    </r>
    <r>
      <rPr>
        <sz val="12"/>
        <rFont val="仿宋_GB2312"/>
        <charset val="134"/>
      </rPr>
      <t>屯通屯道路硬化项目</t>
    </r>
  </si>
  <si>
    <t>瓜洞村</t>
  </si>
  <si>
    <r>
      <rPr>
        <sz val="12"/>
        <rFont val="仿宋_GB2312"/>
        <charset val="134"/>
      </rPr>
      <t>新建硬化路长</t>
    </r>
    <r>
      <rPr>
        <sz val="12"/>
        <rFont val="Times New Roman"/>
        <charset val="134"/>
      </rPr>
      <t>0.3</t>
    </r>
    <r>
      <rPr>
        <sz val="12"/>
        <rFont val="仿宋_GB2312"/>
        <charset val="134"/>
      </rPr>
      <t>公里，路面宽</t>
    </r>
    <r>
      <rPr>
        <sz val="12"/>
        <rFont val="Times New Roman"/>
        <charset val="134"/>
      </rPr>
      <t>3.5</t>
    </r>
    <r>
      <rPr>
        <sz val="12"/>
        <rFont val="仿宋_GB2312"/>
        <charset val="134"/>
      </rPr>
      <t>米，厚</t>
    </r>
    <r>
      <rPr>
        <sz val="12"/>
        <rFont val="Times New Roman"/>
        <charset val="134"/>
      </rPr>
      <t>0.15</t>
    </r>
    <r>
      <rPr>
        <sz val="12"/>
        <rFont val="仿宋_GB2312"/>
        <charset val="134"/>
      </rPr>
      <t>厘米，压实砂石基层厚</t>
    </r>
    <r>
      <rPr>
        <sz val="12"/>
        <rFont val="Times New Roman"/>
        <charset val="134"/>
      </rPr>
      <t>0.15</t>
    </r>
    <r>
      <rPr>
        <sz val="12"/>
        <rFont val="仿宋_GB2312"/>
        <charset val="134"/>
      </rPr>
      <t>厘米，两边培路肩宽各</t>
    </r>
    <r>
      <rPr>
        <sz val="12"/>
        <rFont val="Times New Roman"/>
        <charset val="134"/>
      </rPr>
      <t>0.5</t>
    </r>
    <r>
      <rPr>
        <sz val="12"/>
        <rFont val="仿宋_GB2312"/>
        <charset val="134"/>
      </rPr>
      <t>米；新建盖板涵</t>
    </r>
    <r>
      <rPr>
        <sz val="12"/>
        <rFont val="Times New Roman"/>
        <charset val="134"/>
      </rPr>
      <t>1</t>
    </r>
    <r>
      <rPr>
        <sz val="12"/>
        <rFont val="仿宋_GB2312"/>
        <charset val="134"/>
      </rPr>
      <t>道，长</t>
    </r>
    <r>
      <rPr>
        <sz val="12"/>
        <rFont val="Times New Roman"/>
        <charset val="134"/>
      </rPr>
      <t>15</t>
    </r>
    <r>
      <rPr>
        <sz val="12"/>
        <rFont val="仿宋_GB2312"/>
        <charset val="134"/>
      </rPr>
      <t>米，宽</t>
    </r>
    <r>
      <rPr>
        <sz val="12"/>
        <rFont val="Times New Roman"/>
        <charset val="134"/>
      </rPr>
      <t>4</t>
    </r>
    <r>
      <rPr>
        <sz val="12"/>
        <rFont val="仿宋_GB2312"/>
        <charset val="134"/>
      </rPr>
      <t>米，高</t>
    </r>
    <r>
      <rPr>
        <sz val="12"/>
        <rFont val="Times New Roman"/>
        <charset val="134"/>
      </rPr>
      <t>2.5</t>
    </r>
    <r>
      <rPr>
        <sz val="12"/>
        <rFont val="仿宋_GB2312"/>
        <charset val="134"/>
      </rPr>
      <t>米，合理设置边沟、错车道等。</t>
    </r>
  </si>
  <si>
    <t>融安县大将镇董安村新建盖板涵项目</t>
  </si>
  <si>
    <r>
      <rPr>
        <sz val="12"/>
        <rFont val="仿宋_GB2312"/>
        <charset val="134"/>
      </rPr>
      <t>在长圳屯、瓦窑屯新建宽</t>
    </r>
    <r>
      <rPr>
        <sz val="12"/>
        <rFont val="Times New Roman"/>
        <charset val="134"/>
      </rPr>
      <t>3.5</t>
    </r>
    <r>
      <rPr>
        <sz val="12"/>
        <rFont val="仿宋_GB2312"/>
        <charset val="134"/>
      </rPr>
      <t>米，长</t>
    </r>
    <r>
      <rPr>
        <sz val="12"/>
        <rFont val="Times New Roman"/>
        <charset val="134"/>
      </rPr>
      <t>4</t>
    </r>
    <r>
      <rPr>
        <sz val="12"/>
        <rFont val="仿宋_GB2312"/>
        <charset val="134"/>
      </rPr>
      <t>米盖板涵，高</t>
    </r>
    <r>
      <rPr>
        <sz val="12"/>
        <rFont val="Times New Roman"/>
        <charset val="134"/>
      </rPr>
      <t>2</t>
    </r>
    <r>
      <rPr>
        <sz val="12"/>
        <rFont val="仿宋_GB2312"/>
        <charset val="134"/>
      </rPr>
      <t>米的盖板涵</t>
    </r>
    <r>
      <rPr>
        <sz val="12"/>
        <rFont val="Times New Roman"/>
        <charset val="134"/>
      </rPr>
      <t>3</t>
    </r>
    <r>
      <rPr>
        <sz val="12"/>
        <rFont val="仿宋_GB2312"/>
        <charset val="134"/>
      </rPr>
      <t>座。</t>
    </r>
  </si>
  <si>
    <t>融安县大将镇板茂村新建盖板涵项目</t>
  </si>
  <si>
    <t>板茂村</t>
  </si>
  <si>
    <r>
      <rPr>
        <sz val="12"/>
        <rFont val="仿宋_GB2312"/>
        <charset val="134"/>
      </rPr>
      <t>在拉威屯、木赖屯新建宽</t>
    </r>
    <r>
      <rPr>
        <sz val="12"/>
        <rFont val="Times New Roman"/>
        <charset val="134"/>
      </rPr>
      <t>3.5</t>
    </r>
    <r>
      <rPr>
        <sz val="12"/>
        <rFont val="仿宋_GB2312"/>
        <charset val="134"/>
      </rPr>
      <t>米、长</t>
    </r>
    <r>
      <rPr>
        <sz val="12"/>
        <rFont val="Times New Roman"/>
        <charset val="134"/>
      </rPr>
      <t>10</t>
    </r>
    <r>
      <rPr>
        <sz val="12"/>
        <rFont val="仿宋_GB2312"/>
        <charset val="134"/>
      </rPr>
      <t>米盖板涵</t>
    </r>
    <r>
      <rPr>
        <sz val="12"/>
        <rFont val="Times New Roman"/>
        <charset val="134"/>
      </rPr>
      <t>2</t>
    </r>
    <r>
      <rPr>
        <sz val="12"/>
        <rFont val="仿宋_GB2312"/>
        <charset val="134"/>
      </rPr>
      <t>座。</t>
    </r>
  </si>
  <si>
    <t>融安县大将镇瓜洞村瓜洞屯朗明坝至大浪屯通屯道路硬化项目</t>
  </si>
  <si>
    <r>
      <rPr>
        <sz val="12"/>
        <rFont val="仿宋_GB2312"/>
        <charset val="134"/>
      </rPr>
      <t>新建硬化路长</t>
    </r>
    <r>
      <rPr>
        <sz val="12"/>
        <rFont val="Times New Roman"/>
        <charset val="134"/>
      </rPr>
      <t>1</t>
    </r>
    <r>
      <rPr>
        <sz val="12"/>
        <rFont val="仿宋_GB2312"/>
        <charset val="134"/>
      </rPr>
      <t>公里，宽</t>
    </r>
    <r>
      <rPr>
        <sz val="12"/>
        <rFont val="Times New Roman"/>
        <charset val="134"/>
      </rPr>
      <t>3.5</t>
    </r>
    <r>
      <rPr>
        <sz val="12"/>
        <rFont val="仿宋_GB2312"/>
        <charset val="134"/>
      </rPr>
      <t>米，厚</t>
    </r>
    <r>
      <rPr>
        <sz val="12"/>
        <rFont val="Times New Roman"/>
        <charset val="134"/>
      </rPr>
      <t>0.18</t>
    </r>
    <r>
      <rPr>
        <sz val="12"/>
        <rFont val="仿宋_GB2312"/>
        <charset val="134"/>
      </rPr>
      <t>厘米，压实砂石基层厚</t>
    </r>
    <r>
      <rPr>
        <sz val="12"/>
        <rFont val="Times New Roman"/>
        <charset val="134"/>
      </rPr>
      <t>0.15</t>
    </r>
    <r>
      <rPr>
        <sz val="12"/>
        <rFont val="仿宋_GB2312"/>
        <charset val="134"/>
      </rPr>
      <t>厘米，两边培路肩宽各</t>
    </r>
    <r>
      <rPr>
        <sz val="12"/>
        <rFont val="Times New Roman"/>
        <charset val="134"/>
      </rPr>
      <t>0.5</t>
    </r>
    <r>
      <rPr>
        <sz val="12"/>
        <rFont val="仿宋_GB2312"/>
        <charset val="134"/>
      </rPr>
      <t>米，合理设置涵洞、边沟、错车道等。</t>
    </r>
  </si>
  <si>
    <t>大将镇古云村七屯水毁修复项目</t>
  </si>
  <si>
    <t>古云村</t>
  </si>
  <si>
    <r>
      <rPr>
        <sz val="12"/>
        <rFont val="仿宋_GB2312"/>
        <charset val="134"/>
      </rPr>
      <t>水毁修复，新建单面片石挡墙，总长度约</t>
    </r>
    <r>
      <rPr>
        <sz val="12"/>
        <rFont val="Times New Roman"/>
        <charset val="134"/>
      </rPr>
      <t>100</t>
    </r>
    <r>
      <rPr>
        <sz val="12"/>
        <rFont val="仿宋_GB2312"/>
        <charset val="134"/>
      </rPr>
      <t>米。</t>
    </r>
  </si>
  <si>
    <t>大坡乡治安村大坡屯饮水提升工程</t>
  </si>
  <si>
    <t>治安村</t>
  </si>
  <si>
    <r>
      <rPr>
        <sz val="12"/>
        <rFont val="仿宋_GB2312"/>
        <charset val="134"/>
      </rPr>
      <t>新建一处小塘坝，一处过滤池，一座蓄水池</t>
    </r>
    <r>
      <rPr>
        <sz val="12"/>
        <rFont val="Times New Roman"/>
        <charset val="134"/>
      </rPr>
      <t>100</t>
    </r>
    <r>
      <rPr>
        <sz val="12"/>
        <rFont val="仿宋_GB2312"/>
        <charset val="134"/>
      </rPr>
      <t>立方，新建</t>
    </r>
    <r>
      <rPr>
        <sz val="12"/>
        <rFont val="Times New Roman"/>
        <charset val="134"/>
      </rPr>
      <t>DN110PE</t>
    </r>
    <r>
      <rPr>
        <sz val="12"/>
        <rFont val="仿宋_GB2312"/>
        <charset val="134"/>
      </rPr>
      <t>供水管铺设</t>
    </r>
    <r>
      <rPr>
        <sz val="12"/>
        <rFont val="Times New Roman"/>
        <charset val="134"/>
      </rPr>
      <t>6050</t>
    </r>
    <r>
      <rPr>
        <sz val="12"/>
        <rFont val="仿宋_GB2312"/>
        <charset val="134"/>
      </rPr>
      <t>米。</t>
    </r>
  </si>
  <si>
    <t>大坡乡同仕村饮水改建工程</t>
  </si>
  <si>
    <r>
      <rPr>
        <sz val="12"/>
        <rFont val="仿宋_GB2312"/>
        <charset val="134"/>
      </rPr>
      <t>本项目共计建设范围覆盖</t>
    </r>
    <r>
      <rPr>
        <sz val="12"/>
        <rFont val="Times New Roman"/>
        <charset val="134"/>
      </rPr>
      <t>6</t>
    </r>
    <r>
      <rPr>
        <sz val="12"/>
        <rFont val="仿宋_GB2312"/>
        <charset val="134"/>
      </rPr>
      <t>个屯：</t>
    </r>
    <r>
      <rPr>
        <sz val="12"/>
        <rFont val="Times New Roman"/>
        <charset val="134"/>
      </rPr>
      <t>1.</t>
    </r>
    <r>
      <rPr>
        <sz val="12"/>
        <rFont val="仿宋_GB2312"/>
        <charset val="134"/>
      </rPr>
      <t>同仕屯（新建</t>
    </r>
    <r>
      <rPr>
        <sz val="12"/>
        <rFont val="Times New Roman"/>
        <charset val="134"/>
      </rPr>
      <t>DN50PE</t>
    </r>
    <r>
      <rPr>
        <sz val="12"/>
        <rFont val="仿宋_GB2312"/>
        <charset val="134"/>
      </rPr>
      <t>供水管</t>
    </r>
    <r>
      <rPr>
        <sz val="12"/>
        <rFont val="Times New Roman"/>
        <charset val="134"/>
      </rPr>
      <t>1384</t>
    </r>
    <r>
      <rPr>
        <sz val="12"/>
        <rFont val="仿宋_GB2312"/>
        <charset val="134"/>
      </rPr>
      <t>米铺设、新建闸阀井</t>
    </r>
    <r>
      <rPr>
        <sz val="12"/>
        <rFont val="Times New Roman"/>
        <charset val="134"/>
      </rPr>
      <t>2</t>
    </r>
    <r>
      <rPr>
        <sz val="12"/>
        <rFont val="仿宋_GB2312"/>
        <charset val="134"/>
      </rPr>
      <t>座、新建小塘坝一座、新建过滤池一座）</t>
    </r>
    <r>
      <rPr>
        <sz val="12"/>
        <rFont val="Times New Roman"/>
        <charset val="134"/>
      </rPr>
      <t xml:space="preserve"> 2.</t>
    </r>
    <r>
      <rPr>
        <sz val="12"/>
        <rFont val="仿宋_GB2312"/>
        <charset val="134"/>
      </rPr>
      <t>妙马屯（新建</t>
    </r>
    <r>
      <rPr>
        <sz val="12"/>
        <rFont val="Times New Roman"/>
        <charset val="134"/>
      </rPr>
      <t>DN63PE</t>
    </r>
    <r>
      <rPr>
        <sz val="12"/>
        <rFont val="仿宋_GB2312"/>
        <charset val="134"/>
      </rPr>
      <t>供水管</t>
    </r>
    <r>
      <rPr>
        <sz val="12"/>
        <rFont val="Times New Roman"/>
        <charset val="134"/>
      </rPr>
      <t>1678</t>
    </r>
    <r>
      <rPr>
        <sz val="12"/>
        <rFont val="仿宋_GB2312"/>
        <charset val="134"/>
      </rPr>
      <t>米铺设、新建闸阀井</t>
    </r>
    <r>
      <rPr>
        <sz val="12"/>
        <rFont val="Times New Roman"/>
        <charset val="134"/>
      </rPr>
      <t>2</t>
    </r>
    <r>
      <rPr>
        <sz val="12"/>
        <rFont val="仿宋_GB2312"/>
        <charset val="134"/>
      </rPr>
      <t>座、新建小塘坝一座、新建过滤池一座）</t>
    </r>
    <r>
      <rPr>
        <sz val="12"/>
        <rFont val="Times New Roman"/>
        <charset val="134"/>
      </rPr>
      <t xml:space="preserve"> 3.</t>
    </r>
    <r>
      <rPr>
        <sz val="12"/>
        <rFont val="仿宋_GB2312"/>
        <charset val="134"/>
      </rPr>
      <t>拉乐屯（新建</t>
    </r>
    <r>
      <rPr>
        <sz val="12"/>
        <rFont val="Times New Roman"/>
        <charset val="134"/>
      </rPr>
      <t>DN50PE</t>
    </r>
    <r>
      <rPr>
        <sz val="12"/>
        <rFont val="仿宋_GB2312"/>
        <charset val="134"/>
      </rPr>
      <t>供水管</t>
    </r>
    <r>
      <rPr>
        <sz val="12"/>
        <rFont val="Times New Roman"/>
        <charset val="134"/>
      </rPr>
      <t>1684</t>
    </r>
    <r>
      <rPr>
        <sz val="12"/>
        <rFont val="仿宋_GB2312"/>
        <charset val="134"/>
      </rPr>
      <t>米铺设、新建闸阀井</t>
    </r>
    <r>
      <rPr>
        <sz val="12"/>
        <rFont val="Times New Roman"/>
        <charset val="134"/>
      </rPr>
      <t>2</t>
    </r>
    <r>
      <rPr>
        <sz val="12"/>
        <rFont val="仿宋_GB2312"/>
        <charset val="134"/>
      </rPr>
      <t>座、新建小塘坝一座、新建过滤池一座）</t>
    </r>
    <r>
      <rPr>
        <sz val="12"/>
        <rFont val="Times New Roman"/>
        <charset val="134"/>
      </rPr>
      <t xml:space="preserve"> 4.</t>
    </r>
    <r>
      <rPr>
        <sz val="12"/>
        <rFont val="仿宋_GB2312"/>
        <charset val="134"/>
      </rPr>
      <t>浪耙屯（新建</t>
    </r>
    <r>
      <rPr>
        <sz val="12"/>
        <rFont val="Times New Roman"/>
        <charset val="134"/>
      </rPr>
      <t>DN50PE</t>
    </r>
    <r>
      <rPr>
        <sz val="12"/>
        <rFont val="仿宋_GB2312"/>
        <charset val="134"/>
      </rPr>
      <t>供水管</t>
    </r>
    <r>
      <rPr>
        <sz val="12"/>
        <rFont val="Times New Roman"/>
        <charset val="134"/>
      </rPr>
      <t>1849</t>
    </r>
    <r>
      <rPr>
        <sz val="12"/>
        <rFont val="仿宋_GB2312"/>
        <charset val="134"/>
      </rPr>
      <t>米铺设、新建闸阀井</t>
    </r>
    <r>
      <rPr>
        <sz val="12"/>
        <rFont val="Times New Roman"/>
        <charset val="134"/>
      </rPr>
      <t>2</t>
    </r>
    <r>
      <rPr>
        <sz val="12"/>
        <rFont val="仿宋_GB2312"/>
        <charset val="134"/>
      </rPr>
      <t>座、新建小塘坝一座、新建过滤池一座）</t>
    </r>
    <r>
      <rPr>
        <sz val="12"/>
        <rFont val="Times New Roman"/>
        <charset val="134"/>
      </rPr>
      <t>.5.</t>
    </r>
    <r>
      <rPr>
        <sz val="12"/>
        <rFont val="仿宋_GB2312"/>
        <charset val="134"/>
      </rPr>
      <t>山庄屯（新建</t>
    </r>
    <r>
      <rPr>
        <sz val="12"/>
        <rFont val="Times New Roman"/>
        <charset val="134"/>
      </rPr>
      <t>DN32PE</t>
    </r>
    <r>
      <rPr>
        <sz val="12"/>
        <rFont val="仿宋_GB2312"/>
        <charset val="134"/>
      </rPr>
      <t>供水管</t>
    </r>
    <r>
      <rPr>
        <sz val="12"/>
        <rFont val="Times New Roman"/>
        <charset val="134"/>
      </rPr>
      <t>511</t>
    </r>
    <r>
      <rPr>
        <sz val="12"/>
        <rFont val="仿宋_GB2312"/>
        <charset val="134"/>
      </rPr>
      <t>米铺设、新建闸阀井</t>
    </r>
    <r>
      <rPr>
        <sz val="12"/>
        <rFont val="Times New Roman"/>
        <charset val="134"/>
      </rPr>
      <t>2</t>
    </r>
    <r>
      <rPr>
        <sz val="12"/>
        <rFont val="仿宋_GB2312"/>
        <charset val="134"/>
      </rPr>
      <t>座、新建小塘坝一座、新建过滤池一座）</t>
    </r>
    <r>
      <rPr>
        <sz val="12"/>
        <rFont val="Times New Roman"/>
        <charset val="134"/>
      </rPr>
      <t>6.</t>
    </r>
    <r>
      <rPr>
        <sz val="12"/>
        <rFont val="仿宋_GB2312"/>
        <charset val="134"/>
      </rPr>
      <t>关塘屯（新建</t>
    </r>
    <r>
      <rPr>
        <sz val="12"/>
        <rFont val="Times New Roman"/>
        <charset val="134"/>
      </rPr>
      <t>DN32PE</t>
    </r>
    <r>
      <rPr>
        <sz val="12"/>
        <rFont val="仿宋_GB2312"/>
        <charset val="134"/>
      </rPr>
      <t>供水管</t>
    </r>
    <r>
      <rPr>
        <sz val="12"/>
        <rFont val="Times New Roman"/>
        <charset val="134"/>
      </rPr>
      <t>20</t>
    </r>
    <r>
      <rPr>
        <sz val="12"/>
        <rFont val="仿宋_GB2312"/>
        <charset val="134"/>
      </rPr>
      <t>米铺设、新建闸阀井</t>
    </r>
    <r>
      <rPr>
        <sz val="12"/>
        <rFont val="Times New Roman"/>
        <charset val="134"/>
      </rPr>
      <t>2</t>
    </r>
    <r>
      <rPr>
        <sz val="12"/>
        <rFont val="仿宋_GB2312"/>
        <charset val="134"/>
      </rPr>
      <t>座、新建小塘坝一座、新建过滤池一座）</t>
    </r>
    <r>
      <rPr>
        <sz val="12"/>
        <rFont val="Times New Roman"/>
        <charset val="134"/>
      </rPr>
      <t>.</t>
    </r>
  </si>
  <si>
    <t>大坡乡福下村红专屯利息盖板涵建设工程</t>
  </si>
  <si>
    <r>
      <rPr>
        <sz val="12"/>
        <rFont val="仿宋_GB2312"/>
        <charset val="134"/>
      </rPr>
      <t>建设一座长</t>
    </r>
    <r>
      <rPr>
        <sz val="12"/>
        <rFont val="Times New Roman"/>
        <charset val="134"/>
      </rPr>
      <t>29</t>
    </r>
    <r>
      <rPr>
        <sz val="12"/>
        <rFont val="仿宋_GB2312"/>
        <charset val="134"/>
      </rPr>
      <t>米、宽</t>
    </r>
    <r>
      <rPr>
        <sz val="12"/>
        <rFont val="Times New Roman"/>
        <charset val="134"/>
      </rPr>
      <t>5</t>
    </r>
    <r>
      <rPr>
        <sz val="12"/>
        <rFont val="仿宋_GB2312"/>
        <charset val="134"/>
      </rPr>
      <t>米、高</t>
    </r>
    <r>
      <rPr>
        <sz val="12"/>
        <rFont val="Times New Roman"/>
        <charset val="134"/>
      </rPr>
      <t>3</t>
    </r>
    <r>
      <rPr>
        <sz val="12"/>
        <rFont val="仿宋_GB2312"/>
        <charset val="134"/>
      </rPr>
      <t>米盖板涵及附属设施</t>
    </r>
  </si>
  <si>
    <t>大坡乡星上村新房屯盖板涵建设工程</t>
  </si>
  <si>
    <t>星上村</t>
  </si>
  <si>
    <r>
      <rPr>
        <sz val="12"/>
        <rFont val="仿宋_GB2312"/>
        <charset val="134"/>
      </rPr>
      <t>新建盖板涵一座，长</t>
    </r>
    <r>
      <rPr>
        <sz val="12"/>
        <rFont val="Times New Roman"/>
        <charset val="134"/>
      </rPr>
      <t>5.5</t>
    </r>
    <r>
      <rPr>
        <sz val="12"/>
        <rFont val="仿宋_GB2312"/>
        <charset val="134"/>
      </rPr>
      <t>米，高</t>
    </r>
    <r>
      <rPr>
        <sz val="12"/>
        <rFont val="Times New Roman"/>
        <charset val="134"/>
      </rPr>
      <t>2</t>
    </r>
    <r>
      <rPr>
        <sz val="12"/>
        <rFont val="仿宋_GB2312"/>
        <charset val="134"/>
      </rPr>
      <t>米，新建毛石混凝土水毁设施高</t>
    </r>
    <r>
      <rPr>
        <sz val="12"/>
        <rFont val="Times New Roman"/>
        <charset val="134"/>
      </rPr>
      <t>2.0</t>
    </r>
    <r>
      <rPr>
        <sz val="12"/>
        <rFont val="仿宋_GB2312"/>
        <charset val="134"/>
      </rPr>
      <t>米，长</t>
    </r>
    <r>
      <rPr>
        <sz val="12"/>
        <rFont val="Times New Roman"/>
        <charset val="134"/>
      </rPr>
      <t>40</t>
    </r>
    <r>
      <rPr>
        <sz val="12"/>
        <rFont val="仿宋_GB2312"/>
        <charset val="134"/>
      </rPr>
      <t>米</t>
    </r>
  </si>
  <si>
    <t>大坡乡治安村长更屯通屯道路水毁修复工程</t>
  </si>
  <si>
    <r>
      <rPr>
        <sz val="12"/>
        <rFont val="仿宋_GB2312"/>
        <charset val="134"/>
      </rPr>
      <t>道路水毁修复共计</t>
    </r>
    <r>
      <rPr>
        <sz val="12"/>
        <rFont val="Times New Roman"/>
        <charset val="134"/>
      </rPr>
      <t>5</t>
    </r>
    <r>
      <rPr>
        <sz val="12"/>
        <rFont val="仿宋_GB2312"/>
        <charset val="134"/>
      </rPr>
      <t>处（</t>
    </r>
    <r>
      <rPr>
        <sz val="12"/>
        <rFont val="Times New Roman"/>
        <charset val="134"/>
      </rPr>
      <t>A</t>
    </r>
    <r>
      <rPr>
        <sz val="12"/>
        <rFont val="仿宋_GB2312"/>
        <charset val="134"/>
      </rPr>
      <t>处：新建毛石混凝土水毁设施高</t>
    </r>
    <r>
      <rPr>
        <sz val="12"/>
        <rFont val="Times New Roman"/>
        <charset val="134"/>
      </rPr>
      <t>4.0</t>
    </r>
    <r>
      <rPr>
        <sz val="12"/>
        <rFont val="仿宋_GB2312"/>
        <charset val="134"/>
      </rPr>
      <t>米，长</t>
    </r>
    <r>
      <rPr>
        <sz val="12"/>
        <rFont val="Times New Roman"/>
        <charset val="134"/>
      </rPr>
      <t>18</t>
    </r>
    <r>
      <rPr>
        <sz val="12"/>
        <rFont val="仿宋_GB2312"/>
        <charset val="134"/>
      </rPr>
      <t>米</t>
    </r>
    <r>
      <rPr>
        <sz val="12"/>
        <rFont val="Times New Roman"/>
        <charset val="134"/>
      </rPr>
      <t>,</t>
    </r>
    <r>
      <rPr>
        <sz val="12"/>
        <rFont val="仿宋_GB2312"/>
        <charset val="134"/>
      </rPr>
      <t>道路硬化修复</t>
    </r>
    <r>
      <rPr>
        <sz val="12"/>
        <rFont val="Times New Roman"/>
        <charset val="134"/>
      </rPr>
      <t>32</t>
    </r>
    <r>
      <rPr>
        <sz val="12"/>
        <rFont val="仿宋_GB2312"/>
        <charset val="134"/>
      </rPr>
      <t>平方米；</t>
    </r>
    <r>
      <rPr>
        <sz val="12"/>
        <rFont val="Times New Roman"/>
        <charset val="134"/>
      </rPr>
      <t>B</t>
    </r>
    <r>
      <rPr>
        <sz val="12"/>
        <rFont val="仿宋_GB2312"/>
        <charset val="134"/>
      </rPr>
      <t>处：新建毛石混凝土水毁设施高</t>
    </r>
    <r>
      <rPr>
        <sz val="12"/>
        <rFont val="Times New Roman"/>
        <charset val="134"/>
      </rPr>
      <t>4.0</t>
    </r>
    <r>
      <rPr>
        <sz val="12"/>
        <rFont val="仿宋_GB2312"/>
        <charset val="134"/>
      </rPr>
      <t>米，长</t>
    </r>
    <r>
      <rPr>
        <sz val="12"/>
        <rFont val="Times New Roman"/>
        <charset val="134"/>
      </rPr>
      <t>18</t>
    </r>
    <r>
      <rPr>
        <sz val="12"/>
        <rFont val="仿宋_GB2312"/>
        <charset val="134"/>
      </rPr>
      <t>米</t>
    </r>
    <r>
      <rPr>
        <sz val="12"/>
        <rFont val="Times New Roman"/>
        <charset val="134"/>
      </rPr>
      <t>,</t>
    </r>
    <r>
      <rPr>
        <sz val="12"/>
        <rFont val="仿宋_GB2312"/>
        <charset val="134"/>
      </rPr>
      <t>道路硬化修复</t>
    </r>
    <r>
      <rPr>
        <sz val="12"/>
        <rFont val="Times New Roman"/>
        <charset val="134"/>
      </rPr>
      <t>55</t>
    </r>
    <r>
      <rPr>
        <sz val="12"/>
        <rFont val="仿宋_GB2312"/>
        <charset val="134"/>
      </rPr>
      <t>平方米；</t>
    </r>
    <r>
      <rPr>
        <sz val="12"/>
        <rFont val="Times New Roman"/>
        <charset val="134"/>
      </rPr>
      <t>C</t>
    </r>
    <r>
      <rPr>
        <sz val="12"/>
        <rFont val="仿宋_GB2312"/>
        <charset val="134"/>
      </rPr>
      <t>处：新建毛石混凝土水毁设施高</t>
    </r>
    <r>
      <rPr>
        <sz val="12"/>
        <rFont val="Times New Roman"/>
        <charset val="134"/>
      </rPr>
      <t>4.5</t>
    </r>
    <r>
      <rPr>
        <sz val="12"/>
        <rFont val="仿宋_GB2312"/>
        <charset val="134"/>
      </rPr>
      <t>米，长</t>
    </r>
    <r>
      <rPr>
        <sz val="12"/>
        <rFont val="Times New Roman"/>
        <charset val="134"/>
      </rPr>
      <t>19</t>
    </r>
    <r>
      <rPr>
        <sz val="12"/>
        <rFont val="仿宋_GB2312"/>
        <charset val="134"/>
      </rPr>
      <t>米</t>
    </r>
    <r>
      <rPr>
        <sz val="12"/>
        <rFont val="Times New Roman"/>
        <charset val="134"/>
      </rPr>
      <t>,</t>
    </r>
    <r>
      <rPr>
        <sz val="12"/>
        <rFont val="仿宋_GB2312"/>
        <charset val="134"/>
      </rPr>
      <t>道路硬化修复</t>
    </r>
    <r>
      <rPr>
        <sz val="12"/>
        <rFont val="Times New Roman"/>
        <charset val="134"/>
      </rPr>
      <t>45</t>
    </r>
    <r>
      <rPr>
        <sz val="12"/>
        <rFont val="仿宋_GB2312"/>
        <charset val="134"/>
      </rPr>
      <t>平方米；</t>
    </r>
    <r>
      <rPr>
        <sz val="12"/>
        <rFont val="Times New Roman"/>
        <charset val="134"/>
      </rPr>
      <t>D</t>
    </r>
    <r>
      <rPr>
        <sz val="12"/>
        <rFont val="仿宋_GB2312"/>
        <charset val="134"/>
      </rPr>
      <t>处：新建毛石混凝土水毁设施高</t>
    </r>
    <r>
      <rPr>
        <sz val="12"/>
        <rFont val="Times New Roman"/>
        <charset val="134"/>
      </rPr>
      <t>2.5</t>
    </r>
    <r>
      <rPr>
        <sz val="12"/>
        <rFont val="仿宋_GB2312"/>
        <charset val="134"/>
      </rPr>
      <t>米，长</t>
    </r>
    <r>
      <rPr>
        <sz val="12"/>
        <rFont val="Times New Roman"/>
        <charset val="134"/>
      </rPr>
      <t>32</t>
    </r>
    <r>
      <rPr>
        <sz val="12"/>
        <rFont val="仿宋_GB2312"/>
        <charset val="134"/>
      </rPr>
      <t>米</t>
    </r>
    <r>
      <rPr>
        <sz val="12"/>
        <rFont val="Times New Roman"/>
        <charset val="134"/>
      </rPr>
      <t>,</t>
    </r>
    <r>
      <rPr>
        <sz val="12"/>
        <rFont val="仿宋_GB2312"/>
        <charset val="134"/>
      </rPr>
      <t>道路硬化修复</t>
    </r>
    <r>
      <rPr>
        <sz val="12"/>
        <rFont val="Times New Roman"/>
        <charset val="134"/>
      </rPr>
      <t>80.5</t>
    </r>
    <r>
      <rPr>
        <sz val="12"/>
        <rFont val="仿宋_GB2312"/>
        <charset val="134"/>
      </rPr>
      <t>平方米；</t>
    </r>
    <r>
      <rPr>
        <sz val="12"/>
        <rFont val="Times New Roman"/>
        <charset val="134"/>
      </rPr>
      <t>E</t>
    </r>
    <r>
      <rPr>
        <sz val="12"/>
        <rFont val="仿宋_GB2312"/>
        <charset val="134"/>
      </rPr>
      <t>处：新建毛石混凝土水毁设施高</t>
    </r>
    <r>
      <rPr>
        <sz val="12"/>
        <rFont val="Times New Roman"/>
        <charset val="134"/>
      </rPr>
      <t>7.0</t>
    </r>
    <r>
      <rPr>
        <sz val="12"/>
        <rFont val="仿宋_GB2312"/>
        <charset val="134"/>
      </rPr>
      <t>米，长</t>
    </r>
    <r>
      <rPr>
        <sz val="12"/>
        <rFont val="Times New Roman"/>
        <charset val="134"/>
      </rPr>
      <t>19</t>
    </r>
    <r>
      <rPr>
        <sz val="12"/>
        <rFont val="仿宋_GB2312"/>
        <charset val="134"/>
      </rPr>
      <t>米</t>
    </r>
    <r>
      <rPr>
        <sz val="12"/>
        <rFont val="Times New Roman"/>
        <charset val="134"/>
      </rPr>
      <t>,</t>
    </r>
    <r>
      <rPr>
        <sz val="12"/>
        <rFont val="仿宋_GB2312"/>
        <charset val="134"/>
      </rPr>
      <t>道路硬化修复</t>
    </r>
    <r>
      <rPr>
        <sz val="12"/>
        <rFont val="Times New Roman"/>
        <charset val="134"/>
      </rPr>
      <t>36</t>
    </r>
    <r>
      <rPr>
        <sz val="12"/>
        <rFont val="仿宋_GB2312"/>
        <charset val="134"/>
      </rPr>
      <t>平方米</t>
    </r>
    <r>
      <rPr>
        <sz val="12"/>
        <rFont val="Times New Roman"/>
        <charset val="134"/>
      </rPr>
      <t>)</t>
    </r>
  </si>
  <si>
    <t>大坡乡同仕村妙马屯杨梅冲道路水毁修复工程</t>
  </si>
  <si>
    <r>
      <rPr>
        <sz val="12"/>
        <rFont val="仿宋_GB2312"/>
        <charset val="134"/>
      </rPr>
      <t>道路水毁修复共计</t>
    </r>
    <r>
      <rPr>
        <sz val="12"/>
        <rFont val="Times New Roman"/>
        <charset val="134"/>
      </rPr>
      <t>2</t>
    </r>
    <r>
      <rPr>
        <sz val="12"/>
        <rFont val="仿宋_GB2312"/>
        <charset val="134"/>
      </rPr>
      <t>处（</t>
    </r>
    <r>
      <rPr>
        <sz val="12"/>
        <rFont val="Times New Roman"/>
        <charset val="134"/>
      </rPr>
      <t>A</t>
    </r>
    <r>
      <rPr>
        <sz val="12"/>
        <rFont val="仿宋_GB2312"/>
        <charset val="134"/>
      </rPr>
      <t>处：新建毛石混凝土水毁设施高</t>
    </r>
    <r>
      <rPr>
        <sz val="12"/>
        <rFont val="Times New Roman"/>
        <charset val="134"/>
      </rPr>
      <t>2.0</t>
    </r>
    <r>
      <rPr>
        <sz val="12"/>
        <rFont val="仿宋_GB2312"/>
        <charset val="134"/>
      </rPr>
      <t>米，长</t>
    </r>
    <r>
      <rPr>
        <sz val="12"/>
        <rFont val="Times New Roman"/>
        <charset val="134"/>
      </rPr>
      <t>18</t>
    </r>
    <r>
      <rPr>
        <sz val="12"/>
        <rFont val="仿宋_GB2312"/>
        <charset val="134"/>
      </rPr>
      <t>米</t>
    </r>
    <r>
      <rPr>
        <sz val="12"/>
        <rFont val="Times New Roman"/>
        <charset val="134"/>
      </rPr>
      <t>,</t>
    </r>
    <r>
      <rPr>
        <sz val="12"/>
        <rFont val="仿宋_GB2312"/>
        <charset val="134"/>
      </rPr>
      <t>道路硬化修复</t>
    </r>
    <r>
      <rPr>
        <sz val="12"/>
        <rFont val="Times New Roman"/>
        <charset val="134"/>
      </rPr>
      <t>42</t>
    </r>
    <r>
      <rPr>
        <sz val="12"/>
        <rFont val="仿宋_GB2312"/>
        <charset val="134"/>
      </rPr>
      <t>平方米；</t>
    </r>
    <r>
      <rPr>
        <sz val="12"/>
        <rFont val="Times New Roman"/>
        <charset val="134"/>
      </rPr>
      <t>B</t>
    </r>
    <r>
      <rPr>
        <sz val="12"/>
        <rFont val="仿宋_GB2312"/>
        <charset val="134"/>
      </rPr>
      <t>处：新建毛石混凝土水毁设施高</t>
    </r>
    <r>
      <rPr>
        <sz val="12"/>
        <rFont val="Times New Roman"/>
        <charset val="134"/>
      </rPr>
      <t>1.7</t>
    </r>
    <r>
      <rPr>
        <sz val="12"/>
        <rFont val="仿宋_GB2312"/>
        <charset val="134"/>
      </rPr>
      <t>米，长</t>
    </r>
    <r>
      <rPr>
        <sz val="12"/>
        <rFont val="Times New Roman"/>
        <charset val="134"/>
      </rPr>
      <t>18</t>
    </r>
    <r>
      <rPr>
        <sz val="12"/>
        <rFont val="仿宋_GB2312"/>
        <charset val="134"/>
      </rPr>
      <t>米</t>
    </r>
    <r>
      <rPr>
        <sz val="12"/>
        <rFont val="Times New Roman"/>
        <charset val="134"/>
      </rPr>
      <t>,</t>
    </r>
    <r>
      <rPr>
        <sz val="12"/>
        <rFont val="仿宋_GB2312"/>
        <charset val="134"/>
      </rPr>
      <t>道路硬化修复</t>
    </r>
    <r>
      <rPr>
        <sz val="12"/>
        <rFont val="Times New Roman"/>
        <charset val="134"/>
      </rPr>
      <t>45</t>
    </r>
    <r>
      <rPr>
        <sz val="12"/>
        <rFont val="仿宋_GB2312"/>
        <charset val="134"/>
      </rPr>
      <t>平方米，新建过水涵管</t>
    </r>
    <r>
      <rPr>
        <sz val="12"/>
        <rFont val="Times New Roman"/>
        <charset val="134"/>
      </rPr>
      <t>DN1000</t>
    </r>
    <r>
      <rPr>
        <sz val="12"/>
        <rFont val="仿宋_GB2312"/>
        <charset val="134"/>
      </rPr>
      <t>长</t>
    </r>
    <r>
      <rPr>
        <sz val="12"/>
        <rFont val="Times New Roman"/>
        <charset val="134"/>
      </rPr>
      <t>12</t>
    </r>
    <r>
      <rPr>
        <sz val="12"/>
        <rFont val="仿宋_GB2312"/>
        <charset val="134"/>
      </rPr>
      <t>米。）</t>
    </r>
  </si>
  <si>
    <t>大坡乡福上村瑶底屯盖板涵建设工程</t>
  </si>
  <si>
    <t>福上村</t>
  </si>
  <si>
    <r>
      <rPr>
        <sz val="12"/>
        <rFont val="仿宋_GB2312"/>
        <charset val="134"/>
      </rPr>
      <t>新建盖板涵一座，长</t>
    </r>
    <r>
      <rPr>
        <sz val="12"/>
        <rFont val="Times New Roman"/>
        <charset val="134"/>
      </rPr>
      <t>7</t>
    </r>
    <r>
      <rPr>
        <sz val="12"/>
        <rFont val="仿宋_GB2312"/>
        <charset val="134"/>
      </rPr>
      <t>米，高</t>
    </r>
    <r>
      <rPr>
        <sz val="12"/>
        <rFont val="Times New Roman"/>
        <charset val="134"/>
      </rPr>
      <t>2.1</t>
    </r>
    <r>
      <rPr>
        <sz val="12"/>
        <rFont val="仿宋_GB2312"/>
        <charset val="134"/>
      </rPr>
      <t>米，新建毛石混凝土水毁设施高</t>
    </r>
    <r>
      <rPr>
        <sz val="12"/>
        <rFont val="Times New Roman"/>
        <charset val="134"/>
      </rPr>
      <t>2.0</t>
    </r>
    <r>
      <rPr>
        <sz val="12"/>
        <rFont val="仿宋_GB2312"/>
        <charset val="134"/>
      </rPr>
      <t>米，长</t>
    </r>
    <r>
      <rPr>
        <sz val="12"/>
        <rFont val="Times New Roman"/>
        <charset val="134"/>
      </rPr>
      <t>40</t>
    </r>
    <r>
      <rPr>
        <sz val="12"/>
        <rFont val="仿宋_GB2312"/>
        <charset val="134"/>
      </rPr>
      <t>米</t>
    </r>
  </si>
  <si>
    <t>浮石镇人民政府</t>
  </si>
  <si>
    <t>浮石镇六寮村白竹饮水提升工程</t>
  </si>
  <si>
    <t>六寮村</t>
  </si>
  <si>
    <r>
      <rPr>
        <sz val="12"/>
        <rFont val="仿宋_GB2312"/>
        <charset val="134"/>
      </rPr>
      <t>新打建一口深井、铺设</t>
    </r>
    <r>
      <rPr>
        <sz val="12"/>
        <rFont val="Times New Roman"/>
        <charset val="134"/>
      </rPr>
      <t>#63</t>
    </r>
    <r>
      <rPr>
        <sz val="12"/>
        <rFont val="仿宋_GB2312"/>
        <charset val="134"/>
      </rPr>
      <t>管道</t>
    </r>
    <r>
      <rPr>
        <sz val="12"/>
        <rFont val="Times New Roman"/>
        <charset val="134"/>
      </rPr>
      <t>1000</t>
    </r>
    <r>
      <rPr>
        <sz val="12"/>
        <rFont val="仿宋_GB2312"/>
        <charset val="134"/>
      </rPr>
      <t>米</t>
    </r>
  </si>
  <si>
    <t>浮石镇六寮村白竹屯至竹口屯产业路修复工程</t>
  </si>
  <si>
    <r>
      <rPr>
        <sz val="12"/>
        <rFont val="仿宋_GB2312"/>
        <charset val="134"/>
      </rPr>
      <t>新建单面片石挡墙长</t>
    </r>
    <r>
      <rPr>
        <sz val="12"/>
        <rFont val="Times New Roman"/>
        <charset val="134"/>
      </rPr>
      <t>130</t>
    </r>
    <r>
      <rPr>
        <sz val="12"/>
        <rFont val="仿宋_GB2312"/>
        <charset val="134"/>
      </rPr>
      <t>米、高</t>
    </r>
    <r>
      <rPr>
        <sz val="12"/>
        <rFont val="Times New Roman"/>
        <charset val="134"/>
      </rPr>
      <t>4</t>
    </r>
    <r>
      <rPr>
        <sz val="12"/>
        <rFont val="仿宋_GB2312"/>
        <charset val="134"/>
      </rPr>
      <t>米，修复路面长</t>
    </r>
    <r>
      <rPr>
        <sz val="12"/>
        <rFont val="Times New Roman"/>
        <charset val="134"/>
      </rPr>
      <t>30</t>
    </r>
    <r>
      <rPr>
        <sz val="12"/>
        <rFont val="仿宋_GB2312"/>
        <charset val="134"/>
      </rPr>
      <t>米、宽</t>
    </r>
    <r>
      <rPr>
        <sz val="12"/>
        <rFont val="Times New Roman"/>
        <charset val="134"/>
      </rPr>
      <t>3.5</t>
    </r>
    <r>
      <rPr>
        <sz val="12"/>
        <rFont val="仿宋_GB2312"/>
        <charset val="134"/>
      </rPr>
      <t>米。</t>
    </r>
  </si>
  <si>
    <t>浮石镇泉头村蒙洞屯至泉头屯优质稻灌溉渠道修复工程</t>
  </si>
  <si>
    <r>
      <rPr>
        <sz val="12"/>
        <rFont val="仿宋_GB2312"/>
        <charset val="134"/>
      </rPr>
      <t>修复灌溉水渠，宽</t>
    </r>
    <r>
      <rPr>
        <sz val="12"/>
        <rFont val="Times New Roman"/>
        <charset val="134"/>
      </rPr>
      <t>0.6</t>
    </r>
    <r>
      <rPr>
        <sz val="12"/>
        <rFont val="仿宋_GB2312"/>
        <charset val="134"/>
      </rPr>
      <t>米</t>
    </r>
    <r>
      <rPr>
        <sz val="12"/>
        <rFont val="Times New Roman"/>
        <charset val="134"/>
      </rPr>
      <t>×</t>
    </r>
    <r>
      <rPr>
        <sz val="12"/>
        <rFont val="仿宋_GB2312"/>
        <charset val="134"/>
      </rPr>
      <t>高</t>
    </r>
    <r>
      <rPr>
        <sz val="12"/>
        <rFont val="Times New Roman"/>
        <charset val="134"/>
      </rPr>
      <t>0.6</t>
    </r>
    <r>
      <rPr>
        <sz val="12"/>
        <rFont val="仿宋_GB2312"/>
        <charset val="134"/>
      </rPr>
      <t>米，长</t>
    </r>
    <r>
      <rPr>
        <sz val="12"/>
        <rFont val="Times New Roman"/>
        <charset val="134"/>
      </rPr>
      <t>500</t>
    </r>
    <r>
      <rPr>
        <sz val="12"/>
        <rFont val="仿宋_GB2312"/>
        <charset val="134"/>
      </rPr>
      <t>米。</t>
    </r>
  </si>
  <si>
    <t>浮石镇起西村大塘屯金桔产业基地硬化道路工程</t>
  </si>
  <si>
    <r>
      <rPr>
        <sz val="12"/>
        <rFont val="Times New Roman"/>
        <charset val="134"/>
      </rPr>
      <t>1.</t>
    </r>
    <r>
      <rPr>
        <sz val="12"/>
        <rFont val="仿宋_GB2312"/>
        <charset val="134"/>
      </rPr>
      <t>新建产业硬化道路</t>
    </r>
    <r>
      <rPr>
        <sz val="12"/>
        <rFont val="Times New Roman"/>
        <charset val="134"/>
      </rPr>
      <t>3.5</t>
    </r>
    <r>
      <rPr>
        <sz val="12"/>
        <rFont val="仿宋_GB2312"/>
        <charset val="134"/>
      </rPr>
      <t>米宽，两边路基宽</t>
    </r>
    <r>
      <rPr>
        <sz val="12"/>
        <rFont val="Times New Roman"/>
        <charset val="134"/>
      </rPr>
      <t>50</t>
    </r>
    <r>
      <rPr>
        <sz val="12"/>
        <rFont val="仿宋_GB2312"/>
        <charset val="134"/>
      </rPr>
      <t>厘米。</t>
    </r>
    <r>
      <rPr>
        <sz val="12"/>
        <rFont val="Times New Roman"/>
        <charset val="134"/>
      </rPr>
      <t>20</t>
    </r>
    <r>
      <rPr>
        <sz val="12"/>
        <rFont val="仿宋_GB2312"/>
        <charset val="134"/>
      </rPr>
      <t>厘米厚</t>
    </r>
    <r>
      <rPr>
        <sz val="12"/>
        <rFont val="Times New Roman"/>
        <charset val="134"/>
      </rPr>
      <t>C25</t>
    </r>
    <r>
      <rPr>
        <sz val="12"/>
        <rFont val="仿宋_GB2312"/>
        <charset val="134"/>
      </rPr>
      <t>混凝土结构面层</t>
    </r>
    <r>
      <rPr>
        <sz val="12"/>
        <rFont val="Times New Roman"/>
        <charset val="134"/>
      </rPr>
      <t>,15CM</t>
    </r>
    <r>
      <rPr>
        <sz val="12"/>
        <rFont val="仿宋_GB2312"/>
        <charset val="134"/>
      </rPr>
      <t>厚级配垫层，共计：</t>
    </r>
    <r>
      <rPr>
        <sz val="12"/>
        <rFont val="Times New Roman"/>
        <charset val="134"/>
      </rPr>
      <t>1515</t>
    </r>
    <r>
      <rPr>
        <sz val="12"/>
        <rFont val="仿宋_GB2312"/>
        <charset val="134"/>
      </rPr>
      <t>米。新建过水涵管共计</t>
    </r>
    <r>
      <rPr>
        <sz val="12"/>
        <rFont val="Times New Roman"/>
        <charset val="134"/>
      </rPr>
      <t>7</t>
    </r>
    <r>
      <rPr>
        <sz val="12"/>
        <rFont val="仿宋_GB2312"/>
        <charset val="134"/>
      </rPr>
      <t>处</t>
    </r>
    <r>
      <rPr>
        <sz val="12"/>
        <rFont val="Times New Roman"/>
        <charset val="134"/>
      </rPr>
      <t>.</t>
    </r>
    <r>
      <rPr>
        <sz val="12"/>
        <rFont val="仿宋_GB2312"/>
        <charset val="134"/>
      </rPr>
      <t>单项工程造价：</t>
    </r>
    <r>
      <rPr>
        <sz val="12"/>
        <rFont val="Times New Roman"/>
        <charset val="134"/>
      </rPr>
      <t>85.45</t>
    </r>
    <r>
      <rPr>
        <sz val="12"/>
        <rFont val="仿宋_GB2312"/>
        <charset val="134"/>
      </rPr>
      <t>万</t>
    </r>
    <r>
      <rPr>
        <sz val="12"/>
        <rFont val="Times New Roman"/>
        <charset val="134"/>
      </rPr>
      <t xml:space="preserve">
2.</t>
    </r>
    <r>
      <rPr>
        <sz val="12"/>
        <rFont val="仿宋_GB2312"/>
        <charset val="134"/>
      </rPr>
      <t>水毁道路修复共计两处（</t>
    </r>
    <r>
      <rPr>
        <sz val="12"/>
        <rFont val="Times New Roman"/>
        <charset val="134"/>
      </rPr>
      <t>1</t>
    </r>
    <r>
      <rPr>
        <sz val="12"/>
        <rFont val="仿宋_GB2312"/>
        <charset val="134"/>
      </rPr>
      <t>）新建道路单面片石挡墙毛石混凝土结构。高</t>
    </r>
    <r>
      <rPr>
        <sz val="12"/>
        <rFont val="Times New Roman"/>
        <charset val="134"/>
      </rPr>
      <t>2.6</t>
    </r>
    <r>
      <rPr>
        <sz val="12"/>
        <rFont val="仿宋_GB2312"/>
        <charset val="134"/>
      </rPr>
      <t>米，长</t>
    </r>
    <r>
      <rPr>
        <sz val="12"/>
        <rFont val="Times New Roman"/>
        <charset val="134"/>
      </rPr>
      <t>32</t>
    </r>
    <r>
      <rPr>
        <sz val="12"/>
        <rFont val="仿宋_GB2312"/>
        <charset val="134"/>
      </rPr>
      <t>米，破除破损混凝土路面进行路基回填夯实从新浇筑混凝土路面</t>
    </r>
    <r>
      <rPr>
        <sz val="12"/>
        <rFont val="Times New Roman"/>
        <charset val="134"/>
      </rPr>
      <t>150</t>
    </r>
    <r>
      <rPr>
        <sz val="12"/>
        <rFont val="仿宋_GB2312"/>
        <charset val="134"/>
      </rPr>
      <t>平方米。（</t>
    </r>
    <r>
      <rPr>
        <sz val="12"/>
        <rFont val="Times New Roman"/>
        <charset val="134"/>
      </rPr>
      <t>2</t>
    </r>
    <r>
      <rPr>
        <sz val="12"/>
        <rFont val="仿宋_GB2312"/>
        <charset val="134"/>
      </rPr>
      <t>）新建道路单面片石挡墙毛石混凝土结构。高</t>
    </r>
    <r>
      <rPr>
        <sz val="12"/>
        <rFont val="Times New Roman"/>
        <charset val="134"/>
      </rPr>
      <t>1.7</t>
    </r>
    <r>
      <rPr>
        <sz val="12"/>
        <rFont val="仿宋_GB2312"/>
        <charset val="134"/>
      </rPr>
      <t>米，长</t>
    </r>
    <r>
      <rPr>
        <sz val="12"/>
        <rFont val="Times New Roman"/>
        <charset val="134"/>
      </rPr>
      <t>15</t>
    </r>
    <r>
      <rPr>
        <sz val="12"/>
        <rFont val="仿宋_GB2312"/>
        <charset val="134"/>
      </rPr>
      <t>米，破除破损混凝土路面进行路基回填夯实从新浇筑混凝土路面</t>
    </r>
    <r>
      <rPr>
        <sz val="12"/>
        <rFont val="Times New Roman"/>
        <charset val="134"/>
      </rPr>
      <t>50</t>
    </r>
    <r>
      <rPr>
        <sz val="12"/>
        <rFont val="仿宋_GB2312"/>
        <charset val="134"/>
      </rPr>
      <t>平方米。新布置一段涵管</t>
    </r>
    <r>
      <rPr>
        <sz val="12"/>
        <rFont val="Times New Roman"/>
        <charset val="134"/>
      </rPr>
      <t>DN1000</t>
    </r>
    <r>
      <rPr>
        <sz val="12"/>
        <rFont val="仿宋_GB2312"/>
        <charset val="134"/>
      </rPr>
      <t>总长</t>
    </r>
    <r>
      <rPr>
        <sz val="12"/>
        <rFont val="Times New Roman"/>
        <charset val="134"/>
      </rPr>
      <t>4</t>
    </r>
    <r>
      <rPr>
        <sz val="12"/>
        <rFont val="仿宋_GB2312"/>
        <charset val="134"/>
      </rPr>
      <t>米。单项工程造价：</t>
    </r>
    <r>
      <rPr>
        <sz val="12"/>
        <rFont val="Times New Roman"/>
        <charset val="134"/>
      </rPr>
      <t>14.58</t>
    </r>
    <r>
      <rPr>
        <sz val="12"/>
        <rFont val="仿宋_GB2312"/>
        <charset val="134"/>
      </rPr>
      <t>万</t>
    </r>
  </si>
  <si>
    <t>浮石镇六寮村山背牛栏洞甘蔗产业基地硬化道路工程</t>
  </si>
  <si>
    <r>
      <rPr>
        <sz val="12"/>
        <rFont val="仿宋_GB2312"/>
        <charset val="134"/>
      </rPr>
      <t>新建产业硬化路，长</t>
    </r>
    <r>
      <rPr>
        <sz val="12"/>
        <rFont val="Times New Roman"/>
        <charset val="134"/>
      </rPr>
      <t>950</t>
    </r>
    <r>
      <rPr>
        <sz val="12"/>
        <rFont val="仿宋_GB2312"/>
        <charset val="134"/>
      </rPr>
      <t>米，宽</t>
    </r>
    <r>
      <rPr>
        <sz val="12"/>
        <rFont val="Times New Roman"/>
        <charset val="134"/>
      </rPr>
      <t>3.5</t>
    </r>
    <r>
      <rPr>
        <sz val="12"/>
        <rFont val="仿宋_GB2312"/>
        <charset val="134"/>
      </rPr>
      <t>米</t>
    </r>
  </si>
  <si>
    <t>泗顶镇村屯水毁道路维修工程</t>
  </si>
  <si>
    <t>振彩村、上洞村</t>
  </si>
  <si>
    <r>
      <rPr>
        <sz val="12"/>
        <rFont val="仿宋_GB2312"/>
        <charset val="134"/>
      </rPr>
      <t>维修水毁道路路面</t>
    </r>
    <r>
      <rPr>
        <sz val="12"/>
        <rFont val="Times New Roman"/>
        <charset val="134"/>
      </rPr>
      <t>0.3</t>
    </r>
    <r>
      <rPr>
        <sz val="12"/>
        <rFont val="仿宋_GB2312"/>
        <charset val="134"/>
      </rPr>
      <t>公里，宽</t>
    </r>
    <r>
      <rPr>
        <sz val="12"/>
        <rFont val="Times New Roman"/>
        <charset val="134"/>
      </rPr>
      <t>4.5</t>
    </r>
    <r>
      <rPr>
        <sz val="12"/>
        <rFont val="仿宋_GB2312"/>
        <charset val="134"/>
      </rPr>
      <t>米，新建单面毛石混凝土挡墙，长度</t>
    </r>
    <r>
      <rPr>
        <sz val="12"/>
        <rFont val="Times New Roman"/>
        <charset val="134"/>
      </rPr>
      <t>30</t>
    </r>
    <r>
      <rPr>
        <sz val="12"/>
        <rFont val="仿宋_GB2312"/>
        <charset val="134"/>
      </rPr>
      <t>米，高度</t>
    </r>
    <r>
      <rPr>
        <sz val="12"/>
        <rFont val="Times New Roman"/>
        <charset val="134"/>
      </rPr>
      <t>1.5</t>
    </r>
    <r>
      <rPr>
        <sz val="12"/>
        <rFont val="仿宋_GB2312"/>
        <charset val="134"/>
      </rPr>
      <t>米。</t>
    </r>
  </si>
  <si>
    <t>泗顶镇儒南村大乐屯公共基础照明工程</t>
  </si>
  <si>
    <t>儒南村</t>
  </si>
  <si>
    <r>
      <rPr>
        <sz val="12"/>
        <rFont val="仿宋_GB2312"/>
        <charset val="134"/>
      </rPr>
      <t>新建</t>
    </r>
    <r>
      <rPr>
        <sz val="12"/>
        <rFont val="Times New Roman"/>
        <charset val="134"/>
      </rPr>
      <t>120</t>
    </r>
    <r>
      <rPr>
        <sz val="12"/>
        <rFont val="仿宋_GB2312"/>
        <charset val="134"/>
      </rPr>
      <t>盏基础照明灯，约</t>
    </r>
    <r>
      <rPr>
        <sz val="12"/>
        <rFont val="Times New Roman"/>
        <charset val="134"/>
      </rPr>
      <t>2.4</t>
    </r>
    <r>
      <rPr>
        <sz val="12"/>
        <rFont val="仿宋_GB2312"/>
        <charset val="134"/>
      </rPr>
      <t>公里照明。</t>
    </r>
  </si>
  <si>
    <t>泗顶镇山贝村万安屯补充水源工程</t>
  </si>
  <si>
    <r>
      <rPr>
        <sz val="12"/>
        <rFont val="仿宋_GB2312"/>
        <charset val="134"/>
      </rPr>
      <t>完善水源配套设施，安装到户水管约</t>
    </r>
    <r>
      <rPr>
        <sz val="12"/>
        <rFont val="Times New Roman"/>
        <charset val="134"/>
      </rPr>
      <t>2</t>
    </r>
    <r>
      <rPr>
        <sz val="12"/>
        <rFont val="仿宋_GB2312"/>
        <charset val="134"/>
      </rPr>
      <t>公里</t>
    </r>
  </si>
  <si>
    <t>泗顶镇振彩村上泗塘屯饮水巩固提升工程项目</t>
  </si>
  <si>
    <r>
      <rPr>
        <sz val="12"/>
        <rFont val="仿宋_GB2312"/>
        <charset val="134"/>
      </rPr>
      <t>打井架接塑料水管约</t>
    </r>
    <r>
      <rPr>
        <sz val="12"/>
        <rFont val="Times New Roman"/>
        <charset val="134"/>
      </rPr>
      <t>1</t>
    </r>
    <r>
      <rPr>
        <sz val="12"/>
        <rFont val="仿宋_GB2312"/>
        <charset val="134"/>
      </rPr>
      <t>公里，连接蓄水池</t>
    </r>
  </si>
  <si>
    <t>桥板乡人民政府</t>
  </si>
  <si>
    <t>桥板乡桥板村山脚二队盖板涵建设</t>
  </si>
  <si>
    <r>
      <rPr>
        <sz val="12"/>
        <rFont val="仿宋_GB2312"/>
        <charset val="134"/>
      </rPr>
      <t>新建</t>
    </r>
    <r>
      <rPr>
        <sz val="12"/>
        <rFont val="Times New Roman"/>
        <charset val="134"/>
      </rPr>
      <t>3-4.0×1.9</t>
    </r>
    <r>
      <rPr>
        <sz val="12"/>
        <rFont val="仿宋_GB2312"/>
        <charset val="134"/>
      </rPr>
      <t>米盖板明涵一道，新建单面片石挡墙长</t>
    </r>
    <r>
      <rPr>
        <sz val="12"/>
        <rFont val="Times New Roman"/>
        <charset val="134"/>
      </rPr>
      <t>8</t>
    </r>
    <r>
      <rPr>
        <sz val="12"/>
        <rFont val="仿宋_GB2312"/>
        <charset val="134"/>
      </rPr>
      <t>米，高</t>
    </r>
    <r>
      <rPr>
        <sz val="12"/>
        <rFont val="Times New Roman"/>
        <charset val="134"/>
      </rPr>
      <t>2</t>
    </r>
    <r>
      <rPr>
        <sz val="12"/>
        <rFont val="仿宋_GB2312"/>
        <charset val="134"/>
      </rPr>
      <t>米，及配套设施。</t>
    </r>
  </si>
  <si>
    <t>桥板乡二村村水口屯新建盖板涵工程</t>
  </si>
  <si>
    <t>二村村</t>
  </si>
  <si>
    <r>
      <rPr>
        <sz val="12"/>
        <rFont val="仿宋_GB2312"/>
        <charset val="134"/>
      </rPr>
      <t>新建一座过水路面盖板涵，长</t>
    </r>
    <r>
      <rPr>
        <sz val="12"/>
        <rFont val="Times New Roman"/>
        <charset val="134"/>
      </rPr>
      <t>10</t>
    </r>
    <r>
      <rPr>
        <sz val="12"/>
        <rFont val="仿宋_GB2312"/>
        <charset val="134"/>
      </rPr>
      <t>米，宽</t>
    </r>
    <r>
      <rPr>
        <sz val="12"/>
        <rFont val="Times New Roman"/>
        <charset val="134"/>
      </rPr>
      <t>4.5</t>
    </r>
    <r>
      <rPr>
        <sz val="12"/>
        <rFont val="仿宋_GB2312"/>
        <charset val="134"/>
      </rPr>
      <t>米，高</t>
    </r>
    <r>
      <rPr>
        <sz val="12"/>
        <rFont val="Times New Roman"/>
        <charset val="134"/>
      </rPr>
      <t>1.5</t>
    </r>
    <r>
      <rPr>
        <sz val="12"/>
        <rFont val="仿宋_GB2312"/>
        <charset val="134"/>
      </rPr>
      <t>米。</t>
    </r>
  </si>
  <si>
    <t>桥板乡古板村良午屯二队饮水提升工程</t>
  </si>
  <si>
    <t>古板村</t>
  </si>
  <si>
    <r>
      <rPr>
        <sz val="12"/>
        <rFont val="仿宋_GB2312"/>
        <charset val="134"/>
      </rPr>
      <t>新建</t>
    </r>
    <r>
      <rPr>
        <sz val="12"/>
        <rFont val="Times New Roman"/>
        <charset val="134"/>
      </rPr>
      <t>30</t>
    </r>
    <r>
      <rPr>
        <sz val="12"/>
        <rFont val="仿宋_GB2312"/>
        <charset val="134"/>
      </rPr>
      <t>立方米水池</t>
    </r>
    <r>
      <rPr>
        <sz val="12"/>
        <rFont val="Times New Roman"/>
        <charset val="134"/>
      </rPr>
      <t>1</t>
    </r>
    <r>
      <rPr>
        <sz val="12"/>
        <rFont val="仿宋_GB2312"/>
        <charset val="134"/>
      </rPr>
      <t>座，</t>
    </r>
    <r>
      <rPr>
        <sz val="12"/>
        <rFont val="Times New Roman"/>
        <charset val="134"/>
      </rPr>
      <t>30</t>
    </r>
    <r>
      <rPr>
        <sz val="12"/>
        <rFont val="仿宋_GB2312"/>
        <charset val="134"/>
      </rPr>
      <t>立方米的沉淀池一个，铺设直径</t>
    </r>
    <r>
      <rPr>
        <sz val="12"/>
        <rFont val="Times New Roman"/>
        <charset val="134"/>
      </rPr>
      <t>50</t>
    </r>
    <r>
      <rPr>
        <sz val="12"/>
        <rFont val="仿宋_GB2312"/>
        <charset val="134"/>
      </rPr>
      <t>厘米饮水管</t>
    </r>
    <r>
      <rPr>
        <sz val="12"/>
        <rFont val="Times New Roman"/>
        <charset val="134"/>
      </rPr>
      <t>3000</t>
    </r>
    <r>
      <rPr>
        <sz val="12"/>
        <rFont val="仿宋_GB2312"/>
        <charset val="134"/>
      </rPr>
      <t>米、入户水管</t>
    </r>
    <r>
      <rPr>
        <sz val="12"/>
        <rFont val="Times New Roman"/>
        <charset val="134"/>
      </rPr>
      <t>1000</t>
    </r>
    <r>
      <rPr>
        <sz val="12"/>
        <rFont val="仿宋_GB2312"/>
        <charset val="134"/>
      </rPr>
      <t>米。</t>
    </r>
  </si>
  <si>
    <t>桥板乡良老村后弄屯饮水提升工程</t>
  </si>
  <si>
    <t>良老村</t>
  </si>
  <si>
    <r>
      <rPr>
        <sz val="12"/>
        <rFont val="仿宋_GB2312"/>
        <charset val="134"/>
      </rPr>
      <t>新建</t>
    </r>
    <r>
      <rPr>
        <sz val="12"/>
        <rFont val="Times New Roman"/>
        <charset val="134"/>
      </rPr>
      <t>1</t>
    </r>
    <r>
      <rPr>
        <sz val="12"/>
        <rFont val="仿宋_GB2312"/>
        <charset val="134"/>
      </rPr>
      <t>座</t>
    </r>
    <r>
      <rPr>
        <sz val="12"/>
        <rFont val="Times New Roman"/>
        <charset val="134"/>
      </rPr>
      <t>40m³</t>
    </r>
    <r>
      <rPr>
        <sz val="12"/>
        <rFont val="仿宋_GB2312"/>
        <charset val="134"/>
      </rPr>
      <t>人饮水池，及铺设水管、安装水表等相关配套设施</t>
    </r>
  </si>
  <si>
    <t>沙子乡人民政府</t>
  </si>
  <si>
    <t>融安县沙子乡桐木村富进屯水源补充工程</t>
  </si>
  <si>
    <t>桐木村</t>
  </si>
  <si>
    <r>
      <rPr>
        <sz val="12"/>
        <rFont val="仿宋_GB2312"/>
        <charset val="134"/>
      </rPr>
      <t>新建机井一口，配电设施，泵房一座，安装管网</t>
    </r>
    <r>
      <rPr>
        <sz val="12"/>
        <rFont val="Times New Roman"/>
        <charset val="134"/>
      </rPr>
      <t>300</t>
    </r>
    <r>
      <rPr>
        <sz val="12"/>
        <rFont val="仿宋_GB2312"/>
        <charset val="134"/>
      </rPr>
      <t>米。</t>
    </r>
  </si>
  <si>
    <t>沙子乡麻山村大园屯防火碑公路边路口至龙山产业路硬化</t>
  </si>
  <si>
    <t>麻山村</t>
  </si>
  <si>
    <r>
      <rPr>
        <sz val="12"/>
        <rFont val="仿宋_GB2312"/>
        <charset val="134"/>
      </rPr>
      <t>硬化路面长</t>
    </r>
    <r>
      <rPr>
        <sz val="12"/>
        <rFont val="Times New Roman"/>
        <charset val="134"/>
      </rPr>
      <t>1</t>
    </r>
    <r>
      <rPr>
        <sz val="12"/>
        <rFont val="仿宋_GB2312"/>
        <charset val="134"/>
      </rPr>
      <t>公里、路面宽</t>
    </r>
    <r>
      <rPr>
        <sz val="12"/>
        <rFont val="Times New Roman"/>
        <charset val="134"/>
      </rPr>
      <t>3—3.5</t>
    </r>
    <r>
      <rPr>
        <sz val="12"/>
        <rFont val="仿宋_GB2312"/>
        <charset val="134"/>
      </rPr>
      <t>米、厚</t>
    </r>
    <r>
      <rPr>
        <sz val="12"/>
        <rFont val="Times New Roman"/>
        <charset val="134"/>
      </rPr>
      <t>18</t>
    </r>
    <r>
      <rPr>
        <sz val="12"/>
        <rFont val="仿宋_GB2312"/>
        <charset val="134"/>
      </rPr>
      <t>厘米，合理设置涵洞、边沟、错车道等</t>
    </r>
  </si>
  <si>
    <t>融安县东起乡良村村英村屯三江坪产业路工程</t>
  </si>
  <si>
    <r>
      <rPr>
        <sz val="12"/>
        <rFont val="仿宋_GB2312"/>
        <charset val="134"/>
      </rPr>
      <t>新建产业硬化路，长</t>
    </r>
    <r>
      <rPr>
        <sz val="12"/>
        <rFont val="Times New Roman"/>
        <charset val="134"/>
      </rPr>
      <t>1000</t>
    </r>
    <r>
      <rPr>
        <sz val="12"/>
        <rFont val="仿宋_GB2312"/>
        <charset val="134"/>
      </rPr>
      <t>米，路面宽</t>
    </r>
    <r>
      <rPr>
        <sz val="12"/>
        <rFont val="Times New Roman"/>
        <charset val="134"/>
      </rPr>
      <t>3.5</t>
    </r>
    <r>
      <rPr>
        <sz val="12"/>
        <rFont val="仿宋_GB2312"/>
        <charset val="134"/>
      </rPr>
      <t>米，厚</t>
    </r>
    <r>
      <rPr>
        <sz val="12"/>
        <rFont val="Times New Roman"/>
        <charset val="134"/>
      </rPr>
      <t>0.18</t>
    </r>
    <r>
      <rPr>
        <sz val="12"/>
        <rFont val="仿宋_GB2312"/>
        <charset val="134"/>
      </rPr>
      <t>厘米，压实砂石基层厚</t>
    </r>
    <r>
      <rPr>
        <sz val="12"/>
        <rFont val="Times New Roman"/>
        <charset val="134"/>
      </rPr>
      <t>5</t>
    </r>
    <r>
      <rPr>
        <sz val="12"/>
        <rFont val="仿宋_GB2312"/>
        <charset val="134"/>
      </rPr>
      <t>厘米，两边培路肩宽各</t>
    </r>
    <r>
      <rPr>
        <sz val="12"/>
        <rFont val="Times New Roman"/>
        <charset val="134"/>
      </rPr>
      <t>1</t>
    </r>
    <r>
      <rPr>
        <sz val="12"/>
        <rFont val="仿宋_GB2312"/>
        <charset val="134"/>
      </rPr>
      <t>米，合理设置涵洞、边沟、错车道等。</t>
    </r>
  </si>
  <si>
    <t>融安县东起乡良村村灌溉水井工程</t>
  </si>
  <si>
    <r>
      <rPr>
        <sz val="12"/>
        <rFont val="仿宋_GB2312"/>
        <charset val="134"/>
      </rPr>
      <t>机器打灌溉用水井</t>
    </r>
    <r>
      <rPr>
        <sz val="12"/>
        <rFont val="Times New Roman"/>
        <charset val="134"/>
      </rPr>
      <t>2</t>
    </r>
    <r>
      <rPr>
        <sz val="12"/>
        <rFont val="仿宋_GB2312"/>
        <charset val="134"/>
      </rPr>
      <t>个（深</t>
    </r>
    <r>
      <rPr>
        <sz val="12"/>
        <rFont val="Times New Roman"/>
        <charset val="134"/>
      </rPr>
      <t>20</t>
    </r>
    <r>
      <rPr>
        <sz val="12"/>
        <rFont val="仿宋_GB2312"/>
        <charset val="134"/>
      </rPr>
      <t>米以上，出水量</t>
    </r>
    <r>
      <rPr>
        <sz val="12"/>
        <rFont val="Times New Roman"/>
        <charset val="134"/>
      </rPr>
      <t>100</t>
    </r>
    <r>
      <rPr>
        <sz val="12"/>
        <rFont val="仿宋_GB2312"/>
        <charset val="134"/>
      </rPr>
      <t>吨</t>
    </r>
    <r>
      <rPr>
        <sz val="12"/>
        <rFont val="Times New Roman"/>
        <charset val="134"/>
      </rPr>
      <t>/</t>
    </r>
    <r>
      <rPr>
        <sz val="12"/>
        <rFont val="仿宋_GB2312"/>
        <charset val="134"/>
      </rPr>
      <t>日）；蓄水池两个，长</t>
    </r>
    <r>
      <rPr>
        <sz val="12"/>
        <rFont val="Times New Roman"/>
        <charset val="134"/>
      </rPr>
      <t>10</t>
    </r>
    <r>
      <rPr>
        <sz val="12"/>
        <rFont val="仿宋_GB2312"/>
        <charset val="134"/>
      </rPr>
      <t>米，宽</t>
    </r>
    <r>
      <rPr>
        <sz val="12"/>
        <rFont val="Times New Roman"/>
        <charset val="134"/>
      </rPr>
      <t>6</t>
    </r>
    <r>
      <rPr>
        <sz val="12"/>
        <rFont val="仿宋_GB2312"/>
        <charset val="134"/>
      </rPr>
      <t>米，高</t>
    </r>
    <r>
      <rPr>
        <sz val="12"/>
        <rFont val="Times New Roman"/>
        <charset val="134"/>
      </rPr>
      <t>3</t>
    </r>
    <r>
      <rPr>
        <sz val="12"/>
        <rFont val="仿宋_GB2312"/>
        <charset val="134"/>
      </rPr>
      <t>米；抽水泵</t>
    </r>
    <r>
      <rPr>
        <sz val="12"/>
        <rFont val="Times New Roman"/>
        <charset val="134"/>
      </rPr>
      <t>2</t>
    </r>
    <r>
      <rPr>
        <sz val="12"/>
        <rFont val="仿宋_GB2312"/>
        <charset val="134"/>
      </rPr>
      <t>台；通电设备若干。</t>
    </r>
  </si>
  <si>
    <t>融安县东起乡良村村竹境屯小寨、竹门排水渠建设</t>
  </si>
  <si>
    <r>
      <rPr>
        <sz val="12"/>
        <rFont val="仿宋_GB2312"/>
        <charset val="134"/>
      </rPr>
      <t>小寨段三面光水渠长</t>
    </r>
    <r>
      <rPr>
        <sz val="12"/>
        <rFont val="Times New Roman"/>
        <charset val="134"/>
      </rPr>
      <t>450</t>
    </r>
    <r>
      <rPr>
        <sz val="12"/>
        <rFont val="仿宋_GB2312"/>
        <charset val="134"/>
      </rPr>
      <t>米，宽</t>
    </r>
    <r>
      <rPr>
        <sz val="12"/>
        <rFont val="Times New Roman"/>
        <charset val="134"/>
      </rPr>
      <t>1.2</t>
    </r>
    <r>
      <rPr>
        <sz val="12"/>
        <rFont val="仿宋_GB2312"/>
        <charset val="134"/>
      </rPr>
      <t>米，高</t>
    </r>
    <r>
      <rPr>
        <sz val="12"/>
        <rFont val="Times New Roman"/>
        <charset val="134"/>
      </rPr>
      <t>1.2</t>
    </r>
    <r>
      <rPr>
        <sz val="12"/>
        <rFont val="仿宋_GB2312"/>
        <charset val="134"/>
      </rPr>
      <t>米，厚</t>
    </r>
    <r>
      <rPr>
        <sz val="12"/>
        <rFont val="Times New Roman"/>
        <charset val="134"/>
      </rPr>
      <t>0.2</t>
    </r>
    <r>
      <rPr>
        <sz val="12"/>
        <rFont val="仿宋_GB2312"/>
        <charset val="134"/>
      </rPr>
      <t>米。过路板</t>
    </r>
    <r>
      <rPr>
        <sz val="12"/>
        <rFont val="Times New Roman"/>
        <charset val="134"/>
      </rPr>
      <t>2</t>
    </r>
    <r>
      <rPr>
        <sz val="12"/>
        <rFont val="仿宋_GB2312"/>
        <charset val="134"/>
      </rPr>
      <t>处，长</t>
    </r>
    <r>
      <rPr>
        <sz val="12"/>
        <rFont val="Times New Roman"/>
        <charset val="134"/>
      </rPr>
      <t>2</t>
    </r>
    <r>
      <rPr>
        <sz val="12"/>
        <rFont val="仿宋_GB2312"/>
        <charset val="134"/>
      </rPr>
      <t>米，宽</t>
    </r>
    <r>
      <rPr>
        <sz val="12"/>
        <rFont val="Times New Roman"/>
        <charset val="134"/>
      </rPr>
      <t>2</t>
    </r>
    <r>
      <rPr>
        <sz val="12"/>
        <rFont val="仿宋_GB2312"/>
        <charset val="134"/>
      </rPr>
      <t>米，厚</t>
    </r>
    <r>
      <rPr>
        <sz val="12"/>
        <rFont val="Times New Roman"/>
        <charset val="134"/>
      </rPr>
      <t>0.15</t>
    </r>
    <r>
      <rPr>
        <sz val="12"/>
        <rFont val="仿宋_GB2312"/>
        <charset val="134"/>
      </rPr>
      <t>；竹门段三面光长</t>
    </r>
    <r>
      <rPr>
        <sz val="12"/>
        <rFont val="Times New Roman"/>
        <charset val="134"/>
      </rPr>
      <t>130</t>
    </r>
    <r>
      <rPr>
        <sz val="12"/>
        <rFont val="仿宋_GB2312"/>
        <charset val="134"/>
      </rPr>
      <t>米，宽</t>
    </r>
    <r>
      <rPr>
        <sz val="12"/>
        <rFont val="Times New Roman"/>
        <charset val="134"/>
      </rPr>
      <t>0.8</t>
    </r>
    <r>
      <rPr>
        <sz val="12"/>
        <rFont val="仿宋_GB2312"/>
        <charset val="134"/>
      </rPr>
      <t>米，高</t>
    </r>
    <r>
      <rPr>
        <sz val="12"/>
        <rFont val="Times New Roman"/>
        <charset val="134"/>
      </rPr>
      <t>0.8</t>
    </r>
    <r>
      <rPr>
        <sz val="12"/>
        <rFont val="仿宋_GB2312"/>
        <charset val="134"/>
      </rPr>
      <t>米，厚</t>
    </r>
    <r>
      <rPr>
        <sz val="12"/>
        <rFont val="Times New Roman"/>
        <charset val="134"/>
      </rPr>
      <t>0.2</t>
    </r>
    <r>
      <rPr>
        <sz val="12"/>
        <rFont val="仿宋_GB2312"/>
        <charset val="134"/>
      </rPr>
      <t>米，过路板</t>
    </r>
    <r>
      <rPr>
        <sz val="12"/>
        <rFont val="Times New Roman"/>
        <charset val="134"/>
      </rPr>
      <t>1</t>
    </r>
    <r>
      <rPr>
        <sz val="12"/>
        <rFont val="仿宋_GB2312"/>
        <charset val="134"/>
      </rPr>
      <t>处，长</t>
    </r>
    <r>
      <rPr>
        <sz val="12"/>
        <rFont val="Times New Roman"/>
        <charset val="134"/>
      </rPr>
      <t>2</t>
    </r>
    <r>
      <rPr>
        <sz val="12"/>
        <rFont val="仿宋_GB2312"/>
        <charset val="134"/>
      </rPr>
      <t>米，宽</t>
    </r>
    <r>
      <rPr>
        <sz val="12"/>
        <rFont val="Times New Roman"/>
        <charset val="134"/>
      </rPr>
      <t>2</t>
    </r>
    <r>
      <rPr>
        <sz val="12"/>
        <rFont val="仿宋_GB2312"/>
        <charset val="134"/>
      </rPr>
      <t>米，厚</t>
    </r>
    <r>
      <rPr>
        <sz val="12"/>
        <rFont val="Times New Roman"/>
        <charset val="134"/>
      </rPr>
      <t>0.15</t>
    </r>
  </si>
  <si>
    <t>融安县东起乡银洞屯通屯道路水毁路段修复</t>
  </si>
  <si>
    <t>安太村</t>
  </si>
  <si>
    <r>
      <rPr>
        <sz val="12"/>
        <rFont val="仿宋_GB2312"/>
        <charset val="134"/>
      </rPr>
      <t>修复硬化路面长</t>
    </r>
    <r>
      <rPr>
        <sz val="12"/>
        <rFont val="Times New Roman"/>
        <charset val="134"/>
      </rPr>
      <t>16</t>
    </r>
    <r>
      <rPr>
        <sz val="12"/>
        <rFont val="仿宋_GB2312"/>
        <charset val="134"/>
      </rPr>
      <t>米，宽</t>
    </r>
    <r>
      <rPr>
        <sz val="12"/>
        <rFont val="Times New Roman"/>
        <charset val="134"/>
      </rPr>
      <t>3.5</t>
    </r>
    <r>
      <rPr>
        <sz val="12"/>
        <rFont val="仿宋_GB2312"/>
        <charset val="134"/>
      </rPr>
      <t>米，厚</t>
    </r>
    <r>
      <rPr>
        <sz val="12"/>
        <rFont val="Times New Roman"/>
        <charset val="134"/>
      </rPr>
      <t>0.18</t>
    </r>
    <r>
      <rPr>
        <sz val="12"/>
        <rFont val="仿宋_GB2312"/>
        <charset val="134"/>
      </rPr>
      <t>米；路基单面片石挡墙</t>
    </r>
    <r>
      <rPr>
        <sz val="12"/>
        <rFont val="Times New Roman"/>
        <charset val="134"/>
      </rPr>
      <t>14</t>
    </r>
    <r>
      <rPr>
        <sz val="12"/>
        <rFont val="仿宋_GB2312"/>
        <charset val="134"/>
      </rPr>
      <t>米，厚</t>
    </r>
    <r>
      <rPr>
        <sz val="12"/>
        <rFont val="Times New Roman"/>
        <charset val="134"/>
      </rPr>
      <t>1</t>
    </r>
    <r>
      <rPr>
        <sz val="12"/>
        <rFont val="仿宋_GB2312"/>
        <charset val="134"/>
      </rPr>
      <t>米，高</t>
    </r>
    <r>
      <rPr>
        <sz val="12"/>
        <rFont val="Times New Roman"/>
        <charset val="134"/>
      </rPr>
      <t>4.5</t>
    </r>
    <r>
      <rPr>
        <sz val="12"/>
        <rFont val="仿宋_GB2312"/>
        <charset val="134"/>
      </rPr>
      <t>米</t>
    </r>
  </si>
  <si>
    <t>融安县东起乡崖脚村北村屯饮水提升工程</t>
  </si>
  <si>
    <r>
      <rPr>
        <sz val="12"/>
        <rFont val="仿宋_GB2312"/>
        <charset val="134"/>
      </rPr>
      <t>全村饮用水后背岭水池出水口净水设施</t>
    </r>
    <r>
      <rPr>
        <sz val="12"/>
        <rFont val="Times New Roman"/>
        <charset val="134"/>
      </rPr>
      <t>1</t>
    </r>
    <r>
      <rPr>
        <sz val="12"/>
        <rFont val="仿宋_GB2312"/>
        <charset val="134"/>
      </rPr>
      <t>套，新建沉沙池宽</t>
    </r>
    <r>
      <rPr>
        <sz val="12"/>
        <rFont val="Times New Roman"/>
        <charset val="134"/>
      </rPr>
      <t>3</t>
    </r>
    <r>
      <rPr>
        <sz val="12"/>
        <rFont val="仿宋_GB2312"/>
        <charset val="134"/>
      </rPr>
      <t>米、长</t>
    </r>
    <r>
      <rPr>
        <sz val="12"/>
        <rFont val="Times New Roman"/>
        <charset val="134"/>
      </rPr>
      <t>5</t>
    </r>
    <r>
      <rPr>
        <sz val="12"/>
        <rFont val="仿宋_GB2312"/>
        <charset val="134"/>
      </rPr>
      <t>米</t>
    </r>
  </si>
  <si>
    <t>大良镇人民政府</t>
  </si>
  <si>
    <t>融安县大良镇智能化地埋式垃圾收集站建设（二期）</t>
  </si>
  <si>
    <t>各村</t>
  </si>
  <si>
    <r>
      <rPr>
        <sz val="12"/>
        <rFont val="仿宋_GB2312"/>
        <charset val="134"/>
      </rPr>
      <t>建设</t>
    </r>
    <r>
      <rPr>
        <sz val="12"/>
        <rFont val="Times New Roman"/>
        <charset val="134"/>
      </rPr>
      <t>15</t>
    </r>
    <r>
      <rPr>
        <sz val="12"/>
        <rFont val="仿宋_GB2312"/>
        <charset val="134"/>
      </rPr>
      <t>个智能地埋式垃圾站</t>
    </r>
  </si>
  <si>
    <t>融安县大良镇山口屯污水处理提升项目</t>
  </si>
  <si>
    <r>
      <rPr>
        <sz val="12"/>
        <rFont val="仿宋_GB2312"/>
        <charset val="134"/>
      </rPr>
      <t>污水终端池改造</t>
    </r>
    <r>
      <rPr>
        <sz val="12"/>
        <rFont val="Times New Roman"/>
        <charset val="134"/>
      </rPr>
      <t>1</t>
    </r>
    <r>
      <rPr>
        <sz val="12"/>
        <rFont val="仿宋_GB2312"/>
        <charset val="134"/>
      </rPr>
      <t>个</t>
    </r>
  </si>
  <si>
    <t>融安县大良镇良北村东阳屯安全饮水项目</t>
  </si>
  <si>
    <t>良北村</t>
  </si>
  <si>
    <t>新钻水井一口，新建泵房一座及相关附属设施</t>
  </si>
  <si>
    <t>潭头乡岭背村饮水保障巩固提升补充项目</t>
  </si>
  <si>
    <r>
      <rPr>
        <sz val="12"/>
        <rFont val="Times New Roman"/>
        <charset val="134"/>
      </rPr>
      <t>dn75</t>
    </r>
    <r>
      <rPr>
        <sz val="12"/>
        <rFont val="仿宋_GB2312"/>
        <charset val="134"/>
      </rPr>
      <t>聚乙烯</t>
    </r>
    <r>
      <rPr>
        <sz val="12"/>
        <rFont val="Times New Roman"/>
        <charset val="134"/>
      </rPr>
      <t>PE</t>
    </r>
    <r>
      <rPr>
        <sz val="12"/>
        <rFont val="仿宋_GB2312"/>
        <charset val="134"/>
      </rPr>
      <t>管</t>
    </r>
    <r>
      <rPr>
        <sz val="12"/>
        <rFont val="Times New Roman"/>
        <charset val="134"/>
      </rPr>
      <t>730m</t>
    </r>
    <r>
      <rPr>
        <sz val="12"/>
        <rFont val="仿宋_GB2312"/>
        <charset val="134"/>
      </rPr>
      <t>，水泵房</t>
    </r>
    <r>
      <rPr>
        <sz val="12"/>
        <rFont val="Times New Roman"/>
        <charset val="134"/>
      </rPr>
      <t>3</t>
    </r>
    <r>
      <rPr>
        <sz val="12"/>
        <rFont val="仿宋_GB2312"/>
        <charset val="134"/>
      </rPr>
      <t>座，水井</t>
    </r>
    <r>
      <rPr>
        <sz val="12"/>
        <rFont val="Times New Roman"/>
        <charset val="134"/>
      </rPr>
      <t>3</t>
    </r>
    <r>
      <rPr>
        <sz val="12"/>
        <rFont val="仿宋_GB2312"/>
        <charset val="134"/>
      </rPr>
      <t>座，净水设备</t>
    </r>
    <r>
      <rPr>
        <sz val="12"/>
        <rFont val="Times New Roman"/>
        <charset val="134"/>
      </rPr>
      <t>3</t>
    </r>
    <r>
      <rPr>
        <sz val="12"/>
        <rFont val="仿宋_GB2312"/>
        <charset val="134"/>
      </rPr>
      <t>套，电线</t>
    </r>
    <r>
      <rPr>
        <sz val="12"/>
        <rFont val="Times New Roman"/>
        <charset val="134"/>
      </rPr>
      <t>750m</t>
    </r>
    <r>
      <rPr>
        <sz val="12"/>
        <rFont val="仿宋_GB2312"/>
        <charset val="134"/>
      </rPr>
      <t>，水池一座。</t>
    </r>
  </si>
  <si>
    <t>潭头乡大岸村北岸屯、新和屯饮水保障提升项目</t>
  </si>
  <si>
    <t>大岸村</t>
  </si>
  <si>
    <r>
      <rPr>
        <sz val="12"/>
        <rFont val="Times New Roman"/>
        <charset val="134"/>
      </rPr>
      <t>dn75</t>
    </r>
    <r>
      <rPr>
        <sz val="12"/>
        <rFont val="仿宋_GB2312"/>
        <charset val="134"/>
      </rPr>
      <t>聚乙烯</t>
    </r>
    <r>
      <rPr>
        <sz val="12"/>
        <rFont val="Times New Roman"/>
        <charset val="134"/>
      </rPr>
      <t>PE</t>
    </r>
    <r>
      <rPr>
        <sz val="12"/>
        <rFont val="仿宋_GB2312"/>
        <charset val="134"/>
      </rPr>
      <t>管</t>
    </r>
    <r>
      <rPr>
        <sz val="12"/>
        <rFont val="Times New Roman"/>
        <charset val="134"/>
      </rPr>
      <t>1170m</t>
    </r>
    <r>
      <rPr>
        <sz val="12"/>
        <rFont val="仿宋_GB2312"/>
        <charset val="134"/>
      </rPr>
      <t>，水泵房</t>
    </r>
    <r>
      <rPr>
        <sz val="12"/>
        <rFont val="Times New Roman"/>
        <charset val="134"/>
      </rPr>
      <t>2</t>
    </r>
    <r>
      <rPr>
        <sz val="12"/>
        <rFont val="仿宋_GB2312"/>
        <charset val="134"/>
      </rPr>
      <t>座，水井</t>
    </r>
    <r>
      <rPr>
        <sz val="12"/>
        <rFont val="Times New Roman"/>
        <charset val="134"/>
      </rPr>
      <t>2</t>
    </r>
    <r>
      <rPr>
        <sz val="12"/>
        <rFont val="仿宋_GB2312"/>
        <charset val="134"/>
      </rPr>
      <t>座，电线</t>
    </r>
    <r>
      <rPr>
        <sz val="12"/>
        <rFont val="Times New Roman"/>
        <charset val="134"/>
      </rPr>
      <t>1050m</t>
    </r>
  </si>
  <si>
    <t>潭头乡何洞村杨柳屯饮水保障提升项目</t>
  </si>
  <si>
    <r>
      <rPr>
        <sz val="12"/>
        <rFont val="Times New Roman"/>
        <charset val="134"/>
      </rPr>
      <t>dn75</t>
    </r>
    <r>
      <rPr>
        <sz val="12"/>
        <rFont val="仿宋_GB2312"/>
        <charset val="134"/>
      </rPr>
      <t>聚乙烯</t>
    </r>
    <r>
      <rPr>
        <sz val="12"/>
        <rFont val="Times New Roman"/>
        <charset val="134"/>
      </rPr>
      <t>PE</t>
    </r>
    <r>
      <rPr>
        <sz val="12"/>
        <rFont val="仿宋_GB2312"/>
        <charset val="134"/>
      </rPr>
      <t>管</t>
    </r>
    <r>
      <rPr>
        <sz val="12"/>
        <rFont val="Times New Roman"/>
        <charset val="134"/>
      </rPr>
      <t>1920m</t>
    </r>
    <r>
      <rPr>
        <sz val="12"/>
        <rFont val="仿宋_GB2312"/>
        <charset val="134"/>
      </rPr>
      <t>，蓄水池一座，水泵房</t>
    </r>
    <r>
      <rPr>
        <sz val="12"/>
        <rFont val="Times New Roman"/>
        <charset val="134"/>
      </rPr>
      <t>1</t>
    </r>
    <r>
      <rPr>
        <sz val="12"/>
        <rFont val="仿宋_GB2312"/>
        <charset val="134"/>
      </rPr>
      <t>座，电线</t>
    </r>
    <r>
      <rPr>
        <sz val="12"/>
        <rFont val="Times New Roman"/>
        <charset val="134"/>
      </rPr>
      <t>240m</t>
    </r>
    <r>
      <rPr>
        <sz val="12"/>
        <rFont val="仿宋_GB2312"/>
        <charset val="134"/>
      </rPr>
      <t>，净水设备一套，水泵一台</t>
    </r>
  </si>
  <si>
    <t>潭头乡红岭村大寨屯大山漕农村安全饮水巩固提升项目</t>
  </si>
  <si>
    <t>红岭村</t>
  </si>
  <si>
    <r>
      <rPr>
        <sz val="12"/>
        <rFont val="Times New Roman"/>
        <charset val="134"/>
      </rPr>
      <t>1</t>
    </r>
    <r>
      <rPr>
        <sz val="12"/>
        <rFont val="仿宋_GB2312"/>
        <charset val="134"/>
      </rPr>
      <t>、新建拦水坝、过滤池。</t>
    </r>
    <r>
      <rPr>
        <sz val="12"/>
        <rFont val="Times New Roman"/>
        <charset val="134"/>
      </rPr>
      <t xml:space="preserve">
 2</t>
    </r>
    <r>
      <rPr>
        <sz val="12"/>
        <rFont val="仿宋_GB2312"/>
        <charset val="134"/>
      </rPr>
      <t>、新建</t>
    </r>
    <r>
      <rPr>
        <sz val="12"/>
        <rFont val="Times New Roman"/>
        <charset val="134"/>
      </rPr>
      <t>PE</t>
    </r>
    <r>
      <rPr>
        <sz val="12"/>
        <rFont val="仿宋_GB2312"/>
        <charset val="134"/>
      </rPr>
      <t>管压力</t>
    </r>
    <r>
      <rPr>
        <sz val="12"/>
        <rFont val="Times New Roman"/>
        <charset val="134"/>
      </rPr>
      <t>1.6MPa</t>
    </r>
    <r>
      <rPr>
        <sz val="12"/>
        <rFont val="仿宋_GB2312"/>
        <charset val="134"/>
      </rPr>
      <t>，</t>
    </r>
    <r>
      <rPr>
        <sz val="12"/>
        <rFont val="Times New Roman"/>
        <charset val="134"/>
      </rPr>
      <t>DN75</t>
    </r>
    <r>
      <rPr>
        <sz val="12"/>
        <rFont val="仿宋_GB2312"/>
        <charset val="134"/>
      </rPr>
      <t>长</t>
    </r>
    <r>
      <rPr>
        <sz val="12"/>
        <rFont val="Times New Roman"/>
        <charset val="134"/>
      </rPr>
      <t>2500</t>
    </r>
    <r>
      <rPr>
        <sz val="12"/>
        <rFont val="仿宋_GB2312"/>
        <charset val="134"/>
      </rPr>
      <t>米。</t>
    </r>
  </si>
  <si>
    <t>潭头乡东相村泰山屯至大院、东潭、西潭屯优质稻产业道路修复巩固项目</t>
  </si>
  <si>
    <t>东相村</t>
  </si>
  <si>
    <r>
      <rPr>
        <sz val="12"/>
        <rFont val="仿宋_GB2312"/>
        <charset val="134"/>
      </rPr>
      <t>新建</t>
    </r>
    <r>
      <rPr>
        <sz val="12"/>
        <rFont val="Times New Roman"/>
        <charset val="134"/>
      </rPr>
      <t>2</t>
    </r>
    <r>
      <rPr>
        <sz val="12"/>
        <rFont val="仿宋_GB2312"/>
        <charset val="134"/>
      </rPr>
      <t>米高挡土墙长</t>
    </r>
    <r>
      <rPr>
        <sz val="12"/>
        <rFont val="Times New Roman"/>
        <charset val="134"/>
      </rPr>
      <t>30</t>
    </r>
    <r>
      <rPr>
        <sz val="12"/>
        <rFont val="仿宋_GB2312"/>
        <charset val="134"/>
      </rPr>
      <t>米，</t>
    </r>
    <r>
      <rPr>
        <sz val="12"/>
        <rFont val="Times New Roman"/>
        <charset val="134"/>
      </rPr>
      <t>5</t>
    </r>
    <r>
      <rPr>
        <sz val="12"/>
        <rFont val="仿宋_GB2312"/>
        <charset val="134"/>
      </rPr>
      <t>米高挡土墙长</t>
    </r>
    <r>
      <rPr>
        <sz val="12"/>
        <rFont val="Times New Roman"/>
        <charset val="134"/>
      </rPr>
      <t>25</t>
    </r>
    <r>
      <rPr>
        <sz val="12"/>
        <rFont val="仿宋_GB2312"/>
        <charset val="134"/>
      </rPr>
      <t>米，宾格网石笼长</t>
    </r>
    <r>
      <rPr>
        <sz val="12"/>
        <rFont val="Times New Roman"/>
        <charset val="134"/>
      </rPr>
      <t>40</t>
    </r>
    <r>
      <rPr>
        <sz val="12"/>
        <rFont val="仿宋_GB2312"/>
        <charset val="134"/>
      </rPr>
      <t>米</t>
    </r>
  </si>
  <si>
    <t>潭头乡龙城村大诺屯污水治理项目</t>
  </si>
  <si>
    <t>龙城村</t>
  </si>
  <si>
    <r>
      <rPr>
        <sz val="12"/>
        <rFont val="Times New Roman"/>
        <charset val="134"/>
      </rPr>
      <t>1</t>
    </r>
    <r>
      <rPr>
        <sz val="12"/>
        <rFont val="仿宋_GB2312"/>
        <charset val="134"/>
      </rPr>
      <t>、新建</t>
    </r>
    <r>
      <rPr>
        <sz val="12"/>
        <rFont val="Times New Roman"/>
        <charset val="134"/>
      </rPr>
      <t>400mm</t>
    </r>
    <r>
      <rPr>
        <sz val="12"/>
        <rFont val="仿宋_GB2312"/>
        <charset val="134"/>
      </rPr>
      <t>宽</t>
    </r>
    <r>
      <rPr>
        <sz val="12"/>
        <rFont val="Times New Roman"/>
        <charset val="134"/>
      </rPr>
      <t>X400mm</t>
    </r>
    <r>
      <rPr>
        <sz val="12"/>
        <rFont val="仿宋_GB2312"/>
        <charset val="134"/>
      </rPr>
      <t>高暗沟长</t>
    </r>
    <r>
      <rPr>
        <sz val="12"/>
        <rFont val="Times New Roman"/>
        <charset val="134"/>
      </rPr>
      <t>561</t>
    </r>
    <r>
      <rPr>
        <sz val="12"/>
        <rFont val="仿宋_GB2312"/>
        <charset val="134"/>
      </rPr>
      <t>米</t>
    </r>
    <r>
      <rPr>
        <sz val="12"/>
        <rFont val="Times New Roman"/>
        <charset val="134"/>
      </rPr>
      <t xml:space="preserve">
2</t>
    </r>
    <r>
      <rPr>
        <sz val="12"/>
        <rFont val="仿宋_GB2312"/>
        <charset val="134"/>
      </rPr>
      <t>、新建波纹管长</t>
    </r>
    <r>
      <rPr>
        <sz val="12"/>
        <rFont val="Times New Roman"/>
        <charset val="134"/>
      </rPr>
      <t>92</t>
    </r>
    <r>
      <rPr>
        <sz val="12"/>
        <rFont val="仿宋_GB2312"/>
        <charset val="134"/>
      </rPr>
      <t>米</t>
    </r>
    <r>
      <rPr>
        <sz val="12"/>
        <rFont val="Times New Roman"/>
        <charset val="134"/>
      </rPr>
      <t xml:space="preserve">
3</t>
    </r>
    <r>
      <rPr>
        <sz val="12"/>
        <rFont val="仿宋_GB2312"/>
        <charset val="134"/>
      </rPr>
      <t>、路面硬化</t>
    </r>
    <r>
      <rPr>
        <sz val="12"/>
        <rFont val="Times New Roman"/>
        <charset val="134"/>
      </rPr>
      <t>999</t>
    </r>
    <r>
      <rPr>
        <sz val="12"/>
        <rFont val="仿宋_GB2312"/>
        <charset val="134"/>
      </rPr>
      <t>平方米</t>
    </r>
  </si>
  <si>
    <t>潭头乡培村村培村屯乡村人居环境提升整治项目</t>
  </si>
  <si>
    <r>
      <rPr>
        <sz val="12"/>
        <rFont val="Times New Roman"/>
        <charset val="134"/>
      </rPr>
      <t>1</t>
    </r>
    <r>
      <rPr>
        <sz val="12"/>
        <rFont val="仿宋_GB2312"/>
        <charset val="134"/>
      </rPr>
      <t>、新建</t>
    </r>
    <r>
      <rPr>
        <sz val="12"/>
        <rFont val="Times New Roman"/>
        <charset val="134"/>
      </rPr>
      <t>300mm</t>
    </r>
    <r>
      <rPr>
        <sz val="12"/>
        <rFont val="仿宋_GB2312"/>
        <charset val="134"/>
      </rPr>
      <t>宽</t>
    </r>
    <r>
      <rPr>
        <sz val="12"/>
        <rFont val="Times New Roman"/>
        <charset val="134"/>
      </rPr>
      <t>X300mm</t>
    </r>
    <r>
      <rPr>
        <sz val="12"/>
        <rFont val="仿宋_GB2312"/>
        <charset val="134"/>
      </rPr>
      <t>高暗沟长</t>
    </r>
    <r>
      <rPr>
        <sz val="12"/>
        <rFont val="Times New Roman"/>
        <charset val="134"/>
      </rPr>
      <t>352</t>
    </r>
    <r>
      <rPr>
        <sz val="12"/>
        <rFont val="仿宋_GB2312"/>
        <charset val="134"/>
      </rPr>
      <t>米</t>
    </r>
    <r>
      <rPr>
        <sz val="12"/>
        <rFont val="Times New Roman"/>
        <charset val="134"/>
      </rPr>
      <t xml:space="preserve">   2</t>
    </r>
    <r>
      <rPr>
        <sz val="12"/>
        <rFont val="仿宋_GB2312"/>
        <charset val="134"/>
      </rPr>
      <t>、新建</t>
    </r>
    <r>
      <rPr>
        <sz val="12"/>
        <rFont val="Times New Roman"/>
        <charset val="134"/>
      </rPr>
      <t>400mm</t>
    </r>
    <r>
      <rPr>
        <sz val="12"/>
        <rFont val="仿宋_GB2312"/>
        <charset val="134"/>
      </rPr>
      <t>宽</t>
    </r>
    <r>
      <rPr>
        <sz val="12"/>
        <rFont val="Times New Roman"/>
        <charset val="134"/>
      </rPr>
      <t>X400mm</t>
    </r>
    <r>
      <rPr>
        <sz val="12"/>
        <rFont val="仿宋_GB2312"/>
        <charset val="134"/>
      </rPr>
      <t>高暗沟长</t>
    </r>
    <r>
      <rPr>
        <sz val="12"/>
        <rFont val="Times New Roman"/>
        <charset val="134"/>
      </rPr>
      <t>657</t>
    </r>
    <r>
      <rPr>
        <sz val="12"/>
        <rFont val="仿宋_GB2312"/>
        <charset val="134"/>
      </rPr>
      <t>米</t>
    </r>
    <r>
      <rPr>
        <sz val="12"/>
        <rFont val="Times New Roman"/>
        <charset val="134"/>
      </rPr>
      <t xml:space="preserve">   3</t>
    </r>
    <r>
      <rPr>
        <sz val="12"/>
        <rFont val="仿宋_GB2312"/>
        <charset val="134"/>
      </rPr>
      <t>、新建</t>
    </r>
    <r>
      <rPr>
        <sz val="12"/>
        <rFont val="Times New Roman"/>
        <charset val="134"/>
      </rPr>
      <t>500mm</t>
    </r>
    <r>
      <rPr>
        <sz val="12"/>
        <rFont val="仿宋_GB2312"/>
        <charset val="134"/>
      </rPr>
      <t>宽</t>
    </r>
    <r>
      <rPr>
        <sz val="12"/>
        <rFont val="Times New Roman"/>
        <charset val="134"/>
      </rPr>
      <t>X500mm</t>
    </r>
    <r>
      <rPr>
        <sz val="12"/>
        <rFont val="仿宋_GB2312"/>
        <charset val="134"/>
      </rPr>
      <t>高暗沟长</t>
    </r>
    <r>
      <rPr>
        <sz val="12"/>
        <rFont val="Times New Roman"/>
        <charset val="134"/>
      </rPr>
      <t>40</t>
    </r>
    <r>
      <rPr>
        <sz val="12"/>
        <rFont val="仿宋_GB2312"/>
        <charset val="134"/>
      </rPr>
      <t>米</t>
    </r>
    <r>
      <rPr>
        <sz val="12"/>
        <rFont val="Times New Roman"/>
        <charset val="134"/>
      </rPr>
      <t xml:space="preserve">    4</t>
    </r>
    <r>
      <rPr>
        <sz val="12"/>
        <rFont val="仿宋_GB2312"/>
        <charset val="134"/>
      </rPr>
      <t>、新建</t>
    </r>
    <r>
      <rPr>
        <sz val="12"/>
        <rFont val="Times New Roman"/>
        <charset val="134"/>
      </rPr>
      <t>800mm</t>
    </r>
    <r>
      <rPr>
        <sz val="12"/>
        <rFont val="仿宋_GB2312"/>
        <charset val="134"/>
      </rPr>
      <t>宽</t>
    </r>
    <r>
      <rPr>
        <sz val="12"/>
        <rFont val="Times New Roman"/>
        <charset val="134"/>
      </rPr>
      <t>X800mm</t>
    </r>
    <r>
      <rPr>
        <sz val="12"/>
        <rFont val="仿宋_GB2312"/>
        <charset val="134"/>
      </rPr>
      <t>高暗沟长</t>
    </r>
    <r>
      <rPr>
        <sz val="12"/>
        <rFont val="Times New Roman"/>
        <charset val="134"/>
      </rPr>
      <t>249</t>
    </r>
    <r>
      <rPr>
        <sz val="12"/>
        <rFont val="仿宋_GB2312"/>
        <charset val="134"/>
      </rPr>
      <t>米</t>
    </r>
    <r>
      <rPr>
        <sz val="12"/>
        <rFont val="Times New Roman"/>
        <charset val="134"/>
      </rPr>
      <t xml:space="preserve">
</t>
    </r>
  </si>
  <si>
    <t>附件7</t>
  </si>
  <si>
    <t>融安县2026年中央和自治区第一批财政常态化帮扶资金就业项目计划表</t>
  </si>
  <si>
    <t>2026年融安县跨省一次性交通补助</t>
  </si>
  <si>
    <t>按车票补助，但最高不超过1000元，无车票400元每人</t>
  </si>
  <si>
    <t>2026年融安县乡村建设公益岗</t>
  </si>
  <si>
    <t>补助1430元/人/月。</t>
  </si>
  <si>
    <t>附件8</t>
  </si>
  <si>
    <t>融安县2026年中央和自治区第一批财政常态化帮扶资金项目管理费项目计划表</t>
  </si>
  <si>
    <r>
      <rPr>
        <sz val="12"/>
        <rFont val="仿宋_GB2312"/>
        <charset val="134"/>
      </rPr>
      <t>计划实施内容</t>
    </r>
  </si>
  <si>
    <r>
      <rPr>
        <sz val="12"/>
        <rFont val="仿宋_GB2312"/>
        <charset val="134"/>
      </rPr>
      <t>全县范围</t>
    </r>
  </si>
  <si>
    <r>
      <rPr>
        <sz val="12"/>
        <rFont val="Times New Roman"/>
        <charset val="134"/>
      </rPr>
      <t>2026</t>
    </r>
    <r>
      <rPr>
        <sz val="12"/>
        <rFont val="仿宋_GB2312"/>
        <charset val="134"/>
      </rPr>
      <t>年项目管理费</t>
    </r>
  </si>
  <si>
    <r>
      <rPr>
        <sz val="12"/>
        <rFont val="仿宋_GB2312"/>
        <charset val="134"/>
      </rPr>
      <t>各乡镇各单位项目设计预算费、监理费、评审费等项目管理费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</si>
</sst>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0.00\)"/>
    <numFmt numFmtId="178" formatCode="0.000000_ "/>
    <numFmt numFmtId="179" formatCode="0.000000_);[Red]\(0.000000\)"/>
  </numFmts>
  <fonts count="46">
    <font>
      <sz val="11"/>
      <color theme="1"/>
      <name val="宋体"/>
      <charset val="134"/>
      <scheme val="minor"/>
    </font>
    <font>
      <sz val="12"/>
      <name val="Times New Roman"/>
      <charset val="134"/>
    </font>
    <font>
      <sz val="11"/>
      <color theme="1"/>
      <name val="Times New Roman"/>
      <charset val="134"/>
    </font>
    <font>
      <sz val="12"/>
      <name val="黑体"/>
      <charset val="134"/>
    </font>
    <font>
      <sz val="9"/>
      <name val="Times New Roman"/>
      <charset val="134"/>
    </font>
    <font>
      <sz val="18"/>
      <name val="方正小标宋简体"/>
      <charset val="134"/>
    </font>
    <font>
      <sz val="18"/>
      <name val="Times New Roman"/>
      <charset val="134"/>
    </font>
    <font>
      <sz val="12"/>
      <name val="仿宋_GB2312"/>
      <charset val="134"/>
    </font>
    <font>
      <sz val="11"/>
      <name val="Times New Roman"/>
      <charset val="134"/>
    </font>
    <font>
      <sz val="10"/>
      <name val="Times New Roman"/>
      <charset val="134"/>
    </font>
    <font>
      <b/>
      <sz val="12"/>
      <name val="Times New Roman"/>
      <charset val="134"/>
    </font>
    <font>
      <b/>
      <sz val="12"/>
      <name val="宋体"/>
      <charset val="134"/>
    </font>
    <font>
      <sz val="12"/>
      <name val="宋体"/>
      <charset val="134"/>
    </font>
    <font>
      <sz val="12"/>
      <name val="Times New Roman"/>
      <charset val="0"/>
    </font>
    <font>
      <sz val="20"/>
      <name val="方正小标宋简体"/>
      <charset val="134"/>
    </font>
    <font>
      <sz val="12"/>
      <color rgb="FFFF0000"/>
      <name val="仿宋_GB2312"/>
      <charset val="134"/>
    </font>
    <font>
      <sz val="11"/>
      <color rgb="FFFF0000"/>
      <name val="宋体"/>
      <charset val="134"/>
      <scheme val="minor"/>
    </font>
    <font>
      <sz val="10"/>
      <name val="宋体"/>
      <charset val="134"/>
    </font>
    <font>
      <sz val="12"/>
      <color rgb="FFFF0000"/>
      <name val="Times New Roman"/>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b/>
      <sz val="11"/>
      <color indexed="56"/>
      <name val="宋体"/>
      <charset val="134"/>
    </font>
    <font>
      <sz val="11"/>
      <color indexed="8"/>
      <name val="宋体"/>
      <charset val="134"/>
      <scheme val="minor"/>
    </font>
    <font>
      <sz val="10"/>
      <name val="Arial"/>
      <charset val="134"/>
    </font>
    <font>
      <sz val="11"/>
      <color indexed="8"/>
      <name val="Tahoma"/>
      <charset val="134"/>
    </font>
    <font>
      <sz val="12"/>
      <name val="仿宋_GB2312"/>
      <charset val="0"/>
    </font>
  </fonts>
  <fills count="36">
    <fill>
      <patternFill patternType="none"/>
    </fill>
    <fill>
      <patternFill patternType="gray125"/>
    </fill>
    <fill>
      <patternFill patternType="solid">
        <fgColor theme="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3"/>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5" borderId="17" applyNumberFormat="0" applyAlignment="0" applyProtection="0">
      <alignment vertical="center"/>
    </xf>
    <xf numFmtId="0" fontId="29" fillId="6" borderId="18" applyNumberFormat="0" applyAlignment="0" applyProtection="0">
      <alignment vertical="center"/>
    </xf>
    <xf numFmtId="0" fontId="30" fillId="6" borderId="17" applyNumberFormat="0" applyAlignment="0" applyProtection="0">
      <alignment vertical="center"/>
    </xf>
    <xf numFmtId="0" fontId="31" fillId="7"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2"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 fillId="0" borderId="0"/>
    <xf numFmtId="0" fontId="12" fillId="0" borderId="0">
      <alignment vertical="center"/>
    </xf>
    <xf numFmtId="0" fontId="39" fillId="0" borderId="0">
      <protection locked="0"/>
    </xf>
    <xf numFmtId="0" fontId="40" fillId="0" borderId="0">
      <protection locked="0"/>
    </xf>
    <xf numFmtId="0" fontId="41" fillId="0" borderId="0">
      <alignment vertical="top"/>
      <protection locked="0"/>
    </xf>
    <xf numFmtId="0" fontId="40" fillId="34" borderId="0">
      <alignment vertical="top"/>
      <protection locked="0"/>
    </xf>
    <xf numFmtId="0" fontId="42" fillId="0" borderId="0">
      <alignment vertical="center"/>
    </xf>
    <xf numFmtId="0" fontId="12" fillId="0" borderId="0"/>
    <xf numFmtId="0" fontId="43" fillId="0" borderId="0"/>
    <xf numFmtId="0" fontId="40" fillId="35" borderId="0">
      <alignment vertical="top"/>
      <protection locked="0"/>
    </xf>
    <xf numFmtId="0" fontId="40" fillId="0" borderId="0">
      <alignment vertical="center"/>
    </xf>
    <xf numFmtId="0" fontId="44" fillId="0" borderId="0">
      <alignment vertical="center"/>
    </xf>
    <xf numFmtId="0" fontId="12" fillId="0" borderId="0">
      <alignment vertical="center"/>
    </xf>
  </cellStyleXfs>
  <cellXfs count="112">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1" xfId="57"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57"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4" xfId="57" applyNumberFormat="1" applyFont="1" applyFill="1" applyBorder="1" applyAlignment="1">
      <alignment vertical="center" wrapText="1"/>
    </xf>
    <xf numFmtId="0" fontId="7" fillId="0" borderId="5"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8" fillId="0" borderId="0" xfId="0" applyFont="1" applyFill="1">
      <alignment vertical="center"/>
    </xf>
    <xf numFmtId="0" fontId="7" fillId="0" borderId="1" xfId="57"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57" applyNumberFormat="1" applyFont="1" applyFill="1" applyBorder="1" applyAlignment="1">
      <alignment horizontal="center" vertical="center" wrapText="1"/>
    </xf>
    <xf numFmtId="0" fontId="7" fillId="0" borderId="4" xfId="57" applyNumberFormat="1" applyFont="1" applyFill="1" applyBorder="1" applyAlignment="1">
      <alignment vertical="center" wrapText="1"/>
    </xf>
    <xf numFmtId="0" fontId="7" fillId="0" borderId="4" xfId="57"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0" borderId="0" xfId="0" applyFont="1" applyFill="1" applyBorder="1" applyAlignment="1">
      <alignment vertical="center" wrapText="1"/>
    </xf>
    <xf numFmtId="0" fontId="1"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locked="0"/>
    </xf>
    <xf numFmtId="0" fontId="1" fillId="0" borderId="0" xfId="0" applyFont="1" applyFill="1" applyBorder="1" applyAlignment="1">
      <alignment horizontal="left" vertical="center" wrapText="1"/>
    </xf>
    <xf numFmtId="0" fontId="1"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protection locked="0"/>
    </xf>
    <xf numFmtId="0" fontId="1"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49" fontId="7" fillId="0" borderId="2" xfId="0" applyNumberFormat="1" applyFont="1" applyFill="1" applyBorder="1" applyAlignment="1" applyProtection="1">
      <alignment horizontal="left" vertical="center" wrapText="1"/>
      <protection locked="0"/>
    </xf>
    <xf numFmtId="0" fontId="1" fillId="0" borderId="2"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2" xfId="0" applyFont="1" applyFill="1" applyBorder="1" applyAlignment="1">
      <alignment horizontal="center" vertical="center"/>
    </xf>
    <xf numFmtId="0" fontId="10" fillId="0" borderId="0" xfId="0" applyFont="1" applyFill="1" applyBorder="1" applyAlignment="1">
      <alignment horizontal="center" vertical="center" wrapText="1"/>
    </xf>
    <xf numFmtId="0" fontId="7" fillId="0" borderId="6" xfId="57" applyNumberFormat="1" applyFont="1" applyFill="1" applyBorder="1" applyAlignment="1">
      <alignment horizontal="center" vertical="center" wrapText="1"/>
    </xf>
    <xf numFmtId="0" fontId="7" fillId="0" borderId="7" xfId="57"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vertical="center"/>
    </xf>
    <xf numFmtId="0" fontId="1"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0" xfId="0" applyFont="1" applyFill="1" applyAlignment="1">
      <alignment vertical="center"/>
    </xf>
    <xf numFmtId="0" fontId="5"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3" fillId="0" borderId="2"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 fillId="0" borderId="9" xfId="0" applyFont="1" applyFill="1" applyBorder="1" applyAlignment="1">
      <alignment horizontal="center" vertical="center"/>
    </xf>
    <xf numFmtId="0" fontId="13" fillId="0" borderId="1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11"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9"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 xfId="6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0" xfId="0" applyFont="1" applyFill="1" applyBorder="1" applyAlignment="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Alignment="1">
      <alignment horizontal="center" vertical="center"/>
    </xf>
    <xf numFmtId="0" fontId="14"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0" fillId="0" borderId="0" xfId="0" applyFill="1" applyAlignment="1">
      <alignment horizontal="center" vertical="center"/>
    </xf>
    <xf numFmtId="0" fontId="7" fillId="0" borderId="0" xfId="0" applyFont="1" applyFill="1" applyBorder="1" applyAlignment="1">
      <alignment horizontal="center" vertical="center"/>
    </xf>
    <xf numFmtId="10" fontId="7" fillId="0" borderId="0" xfId="0" applyNumberFormat="1" applyFont="1" applyFill="1" applyBorder="1" applyAlignment="1">
      <alignment horizontal="center" vertical="center"/>
    </xf>
    <xf numFmtId="10" fontId="15" fillId="0" borderId="0" xfId="0" applyNumberFormat="1" applyFont="1" applyFill="1" applyBorder="1" applyAlignment="1">
      <alignment vertical="center"/>
    </xf>
    <xf numFmtId="10" fontId="16" fillId="0" borderId="0" xfId="0" applyNumberFormat="1" applyFont="1" applyFill="1">
      <alignment vertical="center"/>
    </xf>
    <xf numFmtId="0" fontId="7" fillId="0" borderId="2"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178" fontId="7" fillId="0" borderId="0" xfId="0" applyNumberFormat="1" applyFont="1" applyFill="1" applyBorder="1" applyAlignment="1">
      <alignment horizontal="center" vertical="center"/>
    </xf>
    <xf numFmtId="10" fontId="7" fillId="0" borderId="0" xfId="3" applyNumberFormat="1" applyFont="1" applyFill="1" applyBorder="1" applyAlignment="1">
      <alignment vertical="center"/>
    </xf>
    <xf numFmtId="0"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0" fillId="0" borderId="0" xfId="0" applyFill="1">
      <alignment vertical="center"/>
    </xf>
    <xf numFmtId="0" fontId="15" fillId="0" borderId="0" xfId="0" applyFont="1" applyFill="1" applyBorder="1" applyAlignment="1">
      <alignment vertical="center"/>
    </xf>
    <xf numFmtId="179"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8" fillId="0" borderId="0" xfId="0" applyFont="1" applyFill="1" applyBorder="1" applyAlignment="1">
      <alignment vertical="center"/>
    </xf>
    <xf numFmtId="0" fontId="19" fillId="0" borderId="0" xfId="0"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10" fontId="8" fillId="0" borderId="0" xfId="3" applyNumberFormat="1" applyFont="1" applyFill="1" applyBorder="1" applyAlignment="1">
      <alignment horizontal="center" vertical="center"/>
    </xf>
    <xf numFmtId="0" fontId="8" fillId="0" borderId="0" xfId="0" applyNumberFormat="1" applyFont="1" applyFill="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 88" xfId="50"/>
    <cellStyle name="常规 2 73" xfId="51"/>
    <cellStyle name="常规 2 2" xfId="52"/>
    <cellStyle name="标题 4 3 31" xfId="53"/>
    <cellStyle name="40% - 强调文字颜色 2 4 11" xfId="54"/>
    <cellStyle name="常规 2" xfId="55"/>
    <cellStyle name="常规_2010年为民办实事项目（水库移民新村）实施进度表2010.9.28" xfId="56"/>
    <cellStyle name="常规_Sheet1" xfId="57"/>
    <cellStyle name="40% - 强调文字颜色 6 21" xfId="58"/>
    <cellStyle name="常规 23" xfId="59"/>
    <cellStyle name="常规 41" xfId="60"/>
    <cellStyle name="常规_来宾投资评审中心定案表" xfId="61"/>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617220</xdr:colOff>
      <xdr:row>65</xdr:row>
      <xdr:rowOff>0</xdr:rowOff>
    </xdr:from>
    <xdr:to>
      <xdr:col>5</xdr:col>
      <xdr:colOff>627380</xdr:colOff>
      <xdr:row>74</xdr:row>
      <xdr:rowOff>120015</xdr:rowOff>
    </xdr:to>
    <xdr:pic>
      <xdr:nvPicPr>
        <xdr:cNvPr id="2" name="Picture 8182" descr="clip_image9318"/>
        <xdr:cNvPicPr>
          <a:picLocks noChangeAspect="1"/>
        </xdr:cNvPicPr>
      </xdr:nvPicPr>
      <xdr:blipFill>
        <a:blip r:embed="rId1"/>
        <a:stretch>
          <a:fillRect/>
        </a:stretch>
      </xdr:blipFill>
      <xdr:spPr>
        <a:xfrm>
          <a:off x="5627370" y="1263650"/>
          <a:ext cx="10160" cy="120015"/>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359410</xdr:rowOff>
    </xdr:to>
    <xdr:pic>
      <xdr:nvPicPr>
        <xdr:cNvPr id="3" name="Picture 8182" descr="clip_image9318"/>
        <xdr:cNvPicPr>
          <a:picLocks noChangeAspect="1"/>
        </xdr:cNvPicPr>
      </xdr:nvPicPr>
      <xdr:blipFill>
        <a:blip r:embed="rId1"/>
        <a:stretch>
          <a:fillRect/>
        </a:stretch>
      </xdr:blipFill>
      <xdr:spPr>
        <a:xfrm>
          <a:off x="5627370" y="1263650"/>
          <a:ext cx="10160" cy="359410"/>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116840</xdr:rowOff>
    </xdr:to>
    <xdr:pic>
      <xdr:nvPicPr>
        <xdr:cNvPr id="4" name="Picture 8182" descr="clip_image9318"/>
        <xdr:cNvPicPr>
          <a:picLocks noChangeAspect="1"/>
        </xdr:cNvPicPr>
      </xdr:nvPicPr>
      <xdr:blipFill>
        <a:blip r:embed="rId1"/>
        <a:stretch>
          <a:fillRect/>
        </a:stretch>
      </xdr:blipFill>
      <xdr:spPr>
        <a:xfrm>
          <a:off x="5627370" y="1263650"/>
          <a:ext cx="10160" cy="116840"/>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362585</xdr:rowOff>
    </xdr:to>
    <xdr:pic>
      <xdr:nvPicPr>
        <xdr:cNvPr id="5" name="Picture 8182" descr="clip_image9318"/>
        <xdr:cNvPicPr>
          <a:picLocks noChangeAspect="1"/>
        </xdr:cNvPicPr>
      </xdr:nvPicPr>
      <xdr:blipFill>
        <a:blip r:embed="rId1"/>
        <a:stretch>
          <a:fillRect/>
        </a:stretch>
      </xdr:blipFill>
      <xdr:spPr>
        <a:xfrm>
          <a:off x="5627370" y="1263650"/>
          <a:ext cx="10160" cy="362585"/>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124460</xdr:rowOff>
    </xdr:to>
    <xdr:pic>
      <xdr:nvPicPr>
        <xdr:cNvPr id="6" name="Picture 8182" descr="clip_image9318"/>
        <xdr:cNvPicPr>
          <a:picLocks noChangeAspect="1"/>
        </xdr:cNvPicPr>
      </xdr:nvPicPr>
      <xdr:blipFill>
        <a:blip r:embed="rId1"/>
        <a:stretch>
          <a:fillRect/>
        </a:stretch>
      </xdr:blipFill>
      <xdr:spPr>
        <a:xfrm>
          <a:off x="5627370" y="1263650"/>
          <a:ext cx="10160" cy="124460"/>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354965</xdr:rowOff>
    </xdr:to>
    <xdr:pic>
      <xdr:nvPicPr>
        <xdr:cNvPr id="7" name="Picture 8182" descr="clip_image9318"/>
        <xdr:cNvPicPr>
          <a:picLocks noChangeAspect="1"/>
        </xdr:cNvPicPr>
      </xdr:nvPicPr>
      <xdr:blipFill>
        <a:blip r:embed="rId1"/>
        <a:stretch>
          <a:fillRect/>
        </a:stretch>
      </xdr:blipFill>
      <xdr:spPr>
        <a:xfrm>
          <a:off x="5627370" y="1263650"/>
          <a:ext cx="10160" cy="35496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74</xdr:row>
      <xdr:rowOff>123825</xdr:rowOff>
    </xdr:to>
    <xdr:pic>
      <xdr:nvPicPr>
        <xdr:cNvPr id="8" name="Picture 8182" descr="clip_image9318"/>
        <xdr:cNvPicPr>
          <a:picLocks noChangeAspect="1"/>
        </xdr:cNvPicPr>
      </xdr:nvPicPr>
      <xdr:blipFill>
        <a:blip r:embed="rId1"/>
        <a:stretch>
          <a:fillRect/>
        </a:stretch>
      </xdr:blipFill>
      <xdr:spPr>
        <a:xfrm>
          <a:off x="5629275" y="1263650"/>
          <a:ext cx="9525" cy="12382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74</xdr:row>
      <xdr:rowOff>344805</xdr:rowOff>
    </xdr:to>
    <xdr:pic>
      <xdr:nvPicPr>
        <xdr:cNvPr id="9" name="Picture 8182" descr="clip_image9318"/>
        <xdr:cNvPicPr>
          <a:picLocks noChangeAspect="1"/>
        </xdr:cNvPicPr>
      </xdr:nvPicPr>
      <xdr:blipFill>
        <a:blip r:embed="rId1"/>
        <a:stretch>
          <a:fillRect/>
        </a:stretch>
      </xdr:blipFill>
      <xdr:spPr>
        <a:xfrm>
          <a:off x="5629275" y="1263650"/>
          <a:ext cx="9525" cy="34480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74</xdr:row>
      <xdr:rowOff>111760</xdr:rowOff>
    </xdr:to>
    <xdr:pic>
      <xdr:nvPicPr>
        <xdr:cNvPr id="10" name="Picture 8182" descr="clip_image9318"/>
        <xdr:cNvPicPr>
          <a:picLocks noChangeAspect="1"/>
        </xdr:cNvPicPr>
      </xdr:nvPicPr>
      <xdr:blipFill>
        <a:blip r:embed="rId1"/>
        <a:stretch>
          <a:fillRect/>
        </a:stretch>
      </xdr:blipFill>
      <xdr:spPr>
        <a:xfrm>
          <a:off x="5629275" y="1263650"/>
          <a:ext cx="9525" cy="111760"/>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116840</xdr:rowOff>
    </xdr:to>
    <xdr:pic>
      <xdr:nvPicPr>
        <xdr:cNvPr id="11" name="Picture 8182" descr="clip_image9318"/>
        <xdr:cNvPicPr>
          <a:picLocks noChangeAspect="1"/>
        </xdr:cNvPicPr>
      </xdr:nvPicPr>
      <xdr:blipFill>
        <a:blip r:embed="rId1"/>
        <a:stretch>
          <a:fillRect/>
        </a:stretch>
      </xdr:blipFill>
      <xdr:spPr>
        <a:xfrm>
          <a:off x="5629275" y="1263650"/>
          <a:ext cx="9525" cy="116840"/>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347345</xdr:rowOff>
    </xdr:to>
    <xdr:pic>
      <xdr:nvPicPr>
        <xdr:cNvPr id="12" name="Picture 8182" descr="clip_image9318"/>
        <xdr:cNvPicPr>
          <a:picLocks noChangeAspect="1"/>
        </xdr:cNvPicPr>
      </xdr:nvPicPr>
      <xdr:blipFill>
        <a:blip r:embed="rId1"/>
        <a:stretch>
          <a:fillRect/>
        </a:stretch>
      </xdr:blipFill>
      <xdr:spPr>
        <a:xfrm>
          <a:off x="5629275" y="1263650"/>
          <a:ext cx="9525" cy="347345"/>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123825</xdr:rowOff>
    </xdr:to>
    <xdr:pic>
      <xdr:nvPicPr>
        <xdr:cNvPr id="13" name="Picture 8182" descr="clip_image9318"/>
        <xdr:cNvPicPr>
          <a:picLocks noChangeAspect="1"/>
        </xdr:cNvPicPr>
      </xdr:nvPicPr>
      <xdr:blipFill>
        <a:blip r:embed="rId1"/>
        <a:stretch>
          <a:fillRect/>
        </a:stretch>
      </xdr:blipFill>
      <xdr:spPr>
        <a:xfrm>
          <a:off x="5629275" y="1263650"/>
          <a:ext cx="9525" cy="123825"/>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339725</xdr:rowOff>
    </xdr:to>
    <xdr:pic>
      <xdr:nvPicPr>
        <xdr:cNvPr id="14" name="Picture 8182" descr="clip_image9318"/>
        <xdr:cNvPicPr>
          <a:picLocks noChangeAspect="1"/>
        </xdr:cNvPicPr>
      </xdr:nvPicPr>
      <xdr:blipFill>
        <a:blip r:embed="rId1"/>
        <a:stretch>
          <a:fillRect/>
        </a:stretch>
      </xdr:blipFill>
      <xdr:spPr>
        <a:xfrm>
          <a:off x="5629275" y="1263650"/>
          <a:ext cx="9525" cy="339725"/>
        </a:xfrm>
        <a:prstGeom prst="rect">
          <a:avLst/>
        </a:prstGeom>
        <a:noFill/>
        <a:ln w="9525">
          <a:noFill/>
        </a:ln>
      </xdr:spPr>
    </xdr:pic>
    <xdr:clientData/>
  </xdr:twoCellAnchor>
  <xdr:twoCellAnchor editAs="oneCell">
    <xdr:from>
      <xdr:col>5</xdr:col>
      <xdr:colOff>619125</xdr:colOff>
      <xdr:row>15</xdr:row>
      <xdr:rowOff>0</xdr:rowOff>
    </xdr:from>
    <xdr:to>
      <xdr:col>5</xdr:col>
      <xdr:colOff>628650</xdr:colOff>
      <xdr:row>74</xdr:row>
      <xdr:rowOff>117475</xdr:rowOff>
    </xdr:to>
    <xdr:pic>
      <xdr:nvPicPr>
        <xdr:cNvPr id="15" name="Picture 8182" descr="clip_image9318"/>
        <xdr:cNvPicPr>
          <a:picLocks noChangeAspect="1"/>
        </xdr:cNvPicPr>
      </xdr:nvPicPr>
      <xdr:blipFill>
        <a:blip r:embed="rId1"/>
        <a:stretch>
          <a:fillRect/>
        </a:stretch>
      </xdr:blipFill>
      <xdr:spPr>
        <a:xfrm>
          <a:off x="5629275" y="1263650"/>
          <a:ext cx="9525" cy="117475"/>
        </a:xfrm>
        <a:prstGeom prst="rect">
          <a:avLst/>
        </a:prstGeom>
        <a:noFill/>
        <a:ln w="9525">
          <a:noFill/>
        </a:ln>
      </xdr:spPr>
    </xdr:pic>
    <xdr:clientData/>
  </xdr:twoCellAnchor>
  <xdr:twoCellAnchor editAs="oneCell">
    <xdr:from>
      <xdr:col>5</xdr:col>
      <xdr:colOff>619125</xdr:colOff>
      <xdr:row>15</xdr:row>
      <xdr:rowOff>0</xdr:rowOff>
    </xdr:from>
    <xdr:to>
      <xdr:col>5</xdr:col>
      <xdr:colOff>628650</xdr:colOff>
      <xdr:row>74</xdr:row>
      <xdr:rowOff>342900</xdr:rowOff>
    </xdr:to>
    <xdr:pic>
      <xdr:nvPicPr>
        <xdr:cNvPr id="16" name="Picture 8182" descr="clip_image9318"/>
        <xdr:cNvPicPr>
          <a:picLocks noChangeAspect="1"/>
        </xdr:cNvPicPr>
      </xdr:nvPicPr>
      <xdr:blipFill>
        <a:blip r:embed="rId1"/>
        <a:stretch>
          <a:fillRect/>
        </a:stretch>
      </xdr:blipFill>
      <xdr:spPr>
        <a:xfrm>
          <a:off x="5629275" y="1263650"/>
          <a:ext cx="9525" cy="342900"/>
        </a:xfrm>
        <a:prstGeom prst="rect">
          <a:avLst/>
        </a:prstGeom>
        <a:noFill/>
        <a:ln w="9525">
          <a:noFill/>
        </a:ln>
      </xdr:spPr>
    </xdr:pic>
    <xdr:clientData/>
  </xdr:twoCellAnchor>
  <xdr:twoCellAnchor>
    <xdr:from>
      <xdr:col>3</xdr:col>
      <xdr:colOff>685097</xdr:colOff>
      <xdr:row>62</xdr:row>
      <xdr:rowOff>0</xdr:rowOff>
    </xdr:from>
    <xdr:to>
      <xdr:col>3</xdr:col>
      <xdr:colOff>694515</xdr:colOff>
      <xdr:row>62</xdr:row>
      <xdr:rowOff>100458</xdr:rowOff>
    </xdr:to>
    <xdr:pic>
      <xdr:nvPicPr>
        <xdr:cNvPr id="1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2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2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2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2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2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2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2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2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2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2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3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3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3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3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3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3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3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3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3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3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4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4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4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4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4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4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4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4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4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4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5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5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5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5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5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5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5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5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5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5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6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6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6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6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6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6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6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6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6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6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7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7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7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7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7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7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7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7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7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7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8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8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8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editAs="oneCell">
    <xdr:from>
      <xdr:col>5</xdr:col>
      <xdr:colOff>617220</xdr:colOff>
      <xdr:row>65</xdr:row>
      <xdr:rowOff>0</xdr:rowOff>
    </xdr:from>
    <xdr:to>
      <xdr:col>5</xdr:col>
      <xdr:colOff>627380</xdr:colOff>
      <xdr:row>74</xdr:row>
      <xdr:rowOff>120015</xdr:rowOff>
    </xdr:to>
    <xdr:pic>
      <xdr:nvPicPr>
        <xdr:cNvPr id="83" name="Picture 8182" descr="clip_image9318"/>
        <xdr:cNvPicPr>
          <a:picLocks noChangeAspect="1"/>
        </xdr:cNvPicPr>
      </xdr:nvPicPr>
      <xdr:blipFill>
        <a:blip r:embed="rId1"/>
        <a:stretch>
          <a:fillRect/>
        </a:stretch>
      </xdr:blipFill>
      <xdr:spPr>
        <a:xfrm>
          <a:off x="5627370" y="1263650"/>
          <a:ext cx="10160" cy="120015"/>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359410</xdr:rowOff>
    </xdr:to>
    <xdr:pic>
      <xdr:nvPicPr>
        <xdr:cNvPr id="84" name="Picture 8182" descr="clip_image9318"/>
        <xdr:cNvPicPr>
          <a:picLocks noChangeAspect="1"/>
        </xdr:cNvPicPr>
      </xdr:nvPicPr>
      <xdr:blipFill>
        <a:blip r:embed="rId1"/>
        <a:stretch>
          <a:fillRect/>
        </a:stretch>
      </xdr:blipFill>
      <xdr:spPr>
        <a:xfrm>
          <a:off x="5627370" y="1263650"/>
          <a:ext cx="10160" cy="359410"/>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116840</xdr:rowOff>
    </xdr:to>
    <xdr:pic>
      <xdr:nvPicPr>
        <xdr:cNvPr id="85" name="Picture 8182" descr="clip_image9318"/>
        <xdr:cNvPicPr>
          <a:picLocks noChangeAspect="1"/>
        </xdr:cNvPicPr>
      </xdr:nvPicPr>
      <xdr:blipFill>
        <a:blip r:embed="rId1"/>
        <a:stretch>
          <a:fillRect/>
        </a:stretch>
      </xdr:blipFill>
      <xdr:spPr>
        <a:xfrm>
          <a:off x="5627370" y="1263650"/>
          <a:ext cx="10160" cy="116840"/>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362585</xdr:rowOff>
    </xdr:to>
    <xdr:pic>
      <xdr:nvPicPr>
        <xdr:cNvPr id="86" name="Picture 8182" descr="clip_image9318"/>
        <xdr:cNvPicPr>
          <a:picLocks noChangeAspect="1"/>
        </xdr:cNvPicPr>
      </xdr:nvPicPr>
      <xdr:blipFill>
        <a:blip r:embed="rId1"/>
        <a:stretch>
          <a:fillRect/>
        </a:stretch>
      </xdr:blipFill>
      <xdr:spPr>
        <a:xfrm>
          <a:off x="5627370" y="1263650"/>
          <a:ext cx="10160" cy="362585"/>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124460</xdr:rowOff>
    </xdr:to>
    <xdr:pic>
      <xdr:nvPicPr>
        <xdr:cNvPr id="87" name="Picture 8182" descr="clip_image9318"/>
        <xdr:cNvPicPr>
          <a:picLocks noChangeAspect="1"/>
        </xdr:cNvPicPr>
      </xdr:nvPicPr>
      <xdr:blipFill>
        <a:blip r:embed="rId1"/>
        <a:stretch>
          <a:fillRect/>
        </a:stretch>
      </xdr:blipFill>
      <xdr:spPr>
        <a:xfrm>
          <a:off x="5627370" y="1263650"/>
          <a:ext cx="10160" cy="124460"/>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354965</xdr:rowOff>
    </xdr:to>
    <xdr:pic>
      <xdr:nvPicPr>
        <xdr:cNvPr id="88" name="Picture 8182" descr="clip_image9318"/>
        <xdr:cNvPicPr>
          <a:picLocks noChangeAspect="1"/>
        </xdr:cNvPicPr>
      </xdr:nvPicPr>
      <xdr:blipFill>
        <a:blip r:embed="rId1"/>
        <a:stretch>
          <a:fillRect/>
        </a:stretch>
      </xdr:blipFill>
      <xdr:spPr>
        <a:xfrm>
          <a:off x="5627370" y="1263650"/>
          <a:ext cx="10160" cy="35496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74</xdr:row>
      <xdr:rowOff>123825</xdr:rowOff>
    </xdr:to>
    <xdr:pic>
      <xdr:nvPicPr>
        <xdr:cNvPr id="89" name="Picture 8182" descr="clip_image9318"/>
        <xdr:cNvPicPr>
          <a:picLocks noChangeAspect="1"/>
        </xdr:cNvPicPr>
      </xdr:nvPicPr>
      <xdr:blipFill>
        <a:blip r:embed="rId1"/>
        <a:stretch>
          <a:fillRect/>
        </a:stretch>
      </xdr:blipFill>
      <xdr:spPr>
        <a:xfrm>
          <a:off x="5629275" y="1263650"/>
          <a:ext cx="9525" cy="12382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74</xdr:row>
      <xdr:rowOff>344805</xdr:rowOff>
    </xdr:to>
    <xdr:pic>
      <xdr:nvPicPr>
        <xdr:cNvPr id="90" name="Picture 8182" descr="clip_image9318"/>
        <xdr:cNvPicPr>
          <a:picLocks noChangeAspect="1"/>
        </xdr:cNvPicPr>
      </xdr:nvPicPr>
      <xdr:blipFill>
        <a:blip r:embed="rId1"/>
        <a:stretch>
          <a:fillRect/>
        </a:stretch>
      </xdr:blipFill>
      <xdr:spPr>
        <a:xfrm>
          <a:off x="5629275" y="1263650"/>
          <a:ext cx="9525" cy="34480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74</xdr:row>
      <xdr:rowOff>111760</xdr:rowOff>
    </xdr:to>
    <xdr:pic>
      <xdr:nvPicPr>
        <xdr:cNvPr id="91" name="Picture 8182" descr="clip_image9318"/>
        <xdr:cNvPicPr>
          <a:picLocks noChangeAspect="1"/>
        </xdr:cNvPicPr>
      </xdr:nvPicPr>
      <xdr:blipFill>
        <a:blip r:embed="rId1"/>
        <a:stretch>
          <a:fillRect/>
        </a:stretch>
      </xdr:blipFill>
      <xdr:spPr>
        <a:xfrm>
          <a:off x="5629275" y="1263650"/>
          <a:ext cx="9525" cy="111760"/>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116840</xdr:rowOff>
    </xdr:to>
    <xdr:pic>
      <xdr:nvPicPr>
        <xdr:cNvPr id="92" name="Picture 8182" descr="clip_image9318"/>
        <xdr:cNvPicPr>
          <a:picLocks noChangeAspect="1"/>
        </xdr:cNvPicPr>
      </xdr:nvPicPr>
      <xdr:blipFill>
        <a:blip r:embed="rId1"/>
        <a:stretch>
          <a:fillRect/>
        </a:stretch>
      </xdr:blipFill>
      <xdr:spPr>
        <a:xfrm>
          <a:off x="5629275" y="1263650"/>
          <a:ext cx="9525" cy="116840"/>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347345</xdr:rowOff>
    </xdr:to>
    <xdr:pic>
      <xdr:nvPicPr>
        <xdr:cNvPr id="93" name="Picture 8182" descr="clip_image9318"/>
        <xdr:cNvPicPr>
          <a:picLocks noChangeAspect="1"/>
        </xdr:cNvPicPr>
      </xdr:nvPicPr>
      <xdr:blipFill>
        <a:blip r:embed="rId1"/>
        <a:stretch>
          <a:fillRect/>
        </a:stretch>
      </xdr:blipFill>
      <xdr:spPr>
        <a:xfrm>
          <a:off x="5629275" y="1263650"/>
          <a:ext cx="9525" cy="347345"/>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123825</xdr:rowOff>
    </xdr:to>
    <xdr:pic>
      <xdr:nvPicPr>
        <xdr:cNvPr id="94" name="Picture 8182" descr="clip_image9318"/>
        <xdr:cNvPicPr>
          <a:picLocks noChangeAspect="1"/>
        </xdr:cNvPicPr>
      </xdr:nvPicPr>
      <xdr:blipFill>
        <a:blip r:embed="rId1"/>
        <a:stretch>
          <a:fillRect/>
        </a:stretch>
      </xdr:blipFill>
      <xdr:spPr>
        <a:xfrm>
          <a:off x="5629275" y="1263650"/>
          <a:ext cx="9525" cy="123825"/>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339725</xdr:rowOff>
    </xdr:to>
    <xdr:pic>
      <xdr:nvPicPr>
        <xdr:cNvPr id="95" name="Picture 8182" descr="clip_image9318"/>
        <xdr:cNvPicPr>
          <a:picLocks noChangeAspect="1"/>
        </xdr:cNvPicPr>
      </xdr:nvPicPr>
      <xdr:blipFill>
        <a:blip r:embed="rId1"/>
        <a:stretch>
          <a:fillRect/>
        </a:stretch>
      </xdr:blipFill>
      <xdr:spPr>
        <a:xfrm>
          <a:off x="5629275" y="1263650"/>
          <a:ext cx="9525" cy="339725"/>
        </a:xfrm>
        <a:prstGeom prst="rect">
          <a:avLst/>
        </a:prstGeom>
        <a:noFill/>
        <a:ln w="9525">
          <a:noFill/>
        </a:ln>
      </xdr:spPr>
    </xdr:pic>
    <xdr:clientData/>
  </xdr:twoCellAnchor>
  <xdr:twoCellAnchor editAs="oneCell">
    <xdr:from>
      <xdr:col>5</xdr:col>
      <xdr:colOff>619125</xdr:colOff>
      <xdr:row>15</xdr:row>
      <xdr:rowOff>0</xdr:rowOff>
    </xdr:from>
    <xdr:to>
      <xdr:col>5</xdr:col>
      <xdr:colOff>628650</xdr:colOff>
      <xdr:row>74</xdr:row>
      <xdr:rowOff>117475</xdr:rowOff>
    </xdr:to>
    <xdr:pic>
      <xdr:nvPicPr>
        <xdr:cNvPr id="96" name="Picture 8182" descr="clip_image9318"/>
        <xdr:cNvPicPr>
          <a:picLocks noChangeAspect="1"/>
        </xdr:cNvPicPr>
      </xdr:nvPicPr>
      <xdr:blipFill>
        <a:blip r:embed="rId1"/>
        <a:stretch>
          <a:fillRect/>
        </a:stretch>
      </xdr:blipFill>
      <xdr:spPr>
        <a:xfrm>
          <a:off x="5629275" y="1263650"/>
          <a:ext cx="9525" cy="117475"/>
        </a:xfrm>
        <a:prstGeom prst="rect">
          <a:avLst/>
        </a:prstGeom>
        <a:noFill/>
        <a:ln w="9525">
          <a:noFill/>
        </a:ln>
      </xdr:spPr>
    </xdr:pic>
    <xdr:clientData/>
  </xdr:twoCellAnchor>
  <xdr:twoCellAnchor editAs="oneCell">
    <xdr:from>
      <xdr:col>5</xdr:col>
      <xdr:colOff>619125</xdr:colOff>
      <xdr:row>15</xdr:row>
      <xdr:rowOff>0</xdr:rowOff>
    </xdr:from>
    <xdr:to>
      <xdr:col>5</xdr:col>
      <xdr:colOff>628650</xdr:colOff>
      <xdr:row>74</xdr:row>
      <xdr:rowOff>342900</xdr:rowOff>
    </xdr:to>
    <xdr:pic>
      <xdr:nvPicPr>
        <xdr:cNvPr id="97" name="Picture 8182" descr="clip_image9318"/>
        <xdr:cNvPicPr>
          <a:picLocks noChangeAspect="1"/>
        </xdr:cNvPicPr>
      </xdr:nvPicPr>
      <xdr:blipFill>
        <a:blip r:embed="rId1"/>
        <a:stretch>
          <a:fillRect/>
        </a:stretch>
      </xdr:blipFill>
      <xdr:spPr>
        <a:xfrm>
          <a:off x="5629275" y="1263650"/>
          <a:ext cx="9525" cy="342900"/>
        </a:xfrm>
        <a:prstGeom prst="rect">
          <a:avLst/>
        </a:prstGeom>
        <a:noFill/>
        <a:ln w="9525">
          <a:noFill/>
        </a:ln>
      </xdr:spPr>
    </xdr:pic>
    <xdr:clientData/>
  </xdr:twoCellAnchor>
  <xdr:twoCellAnchor>
    <xdr:from>
      <xdr:col>3</xdr:col>
      <xdr:colOff>685097</xdr:colOff>
      <xdr:row>62</xdr:row>
      <xdr:rowOff>0</xdr:rowOff>
    </xdr:from>
    <xdr:to>
      <xdr:col>3</xdr:col>
      <xdr:colOff>694515</xdr:colOff>
      <xdr:row>62</xdr:row>
      <xdr:rowOff>100458</xdr:rowOff>
    </xdr:to>
    <xdr:pic>
      <xdr:nvPicPr>
        <xdr:cNvPr id="9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9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0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0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0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0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0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0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0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0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0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0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1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1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1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1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1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1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1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1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1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100458</xdr:rowOff>
    </xdr:to>
    <xdr:pic>
      <xdr:nvPicPr>
        <xdr:cNvPr id="11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2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2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2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2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2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2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2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2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2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2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3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3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3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3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3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3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3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3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3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3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4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4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4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4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4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4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4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4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4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4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5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5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5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5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54"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55"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56"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57"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58"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59"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60"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61"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62"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xdr:from>
      <xdr:col>3</xdr:col>
      <xdr:colOff>685097</xdr:colOff>
      <xdr:row>62</xdr:row>
      <xdr:rowOff>0</xdr:rowOff>
    </xdr:from>
    <xdr:to>
      <xdr:col>3</xdr:col>
      <xdr:colOff>694515</xdr:colOff>
      <xdr:row>62</xdr:row>
      <xdr:rowOff>341560</xdr:rowOff>
    </xdr:to>
    <xdr:pic>
      <xdr:nvPicPr>
        <xdr:cNvPr id="163" name="Picture 8182" descr="clip_image9318"/>
        <xdr:cNvPicPr/>
      </xdr:nvPicPr>
      <xdr:blipFill>
        <a:blip r:embed="rId1"/>
        <a:srcRect/>
        <a:stretch>
          <a:fillRect/>
        </a:stretch>
      </xdr:blipFill>
      <xdr:spPr>
        <a:xfrm>
          <a:off x="2589530" y="1263650"/>
          <a:ext cx="9525" cy="0"/>
        </a:xfrm>
        <a:prstGeom prst="rect">
          <a:avLst/>
        </a:prstGeom>
        <a:noFill/>
        <a:ln w="9525" cap="flat" cmpd="sng">
          <a:noFill/>
          <a:prstDash val="solid"/>
          <a:miter/>
        </a:ln>
        <a:effectLst/>
      </xdr:spPr>
    </xdr:pic>
    <xdr:clientData/>
  </xdr:twoCellAnchor>
  <xdr:twoCellAnchor editAs="oneCell">
    <xdr:from>
      <xdr:col>5</xdr:col>
      <xdr:colOff>617220</xdr:colOff>
      <xdr:row>65</xdr:row>
      <xdr:rowOff>0</xdr:rowOff>
    </xdr:from>
    <xdr:to>
      <xdr:col>5</xdr:col>
      <xdr:colOff>627380</xdr:colOff>
      <xdr:row>74</xdr:row>
      <xdr:rowOff>120015</xdr:rowOff>
    </xdr:to>
    <xdr:pic>
      <xdr:nvPicPr>
        <xdr:cNvPr id="164" name="Picture 8182" descr="clip_image9318"/>
        <xdr:cNvPicPr>
          <a:picLocks noChangeAspect="1"/>
        </xdr:cNvPicPr>
      </xdr:nvPicPr>
      <xdr:blipFill>
        <a:blip r:embed="rId1"/>
        <a:stretch>
          <a:fillRect/>
        </a:stretch>
      </xdr:blipFill>
      <xdr:spPr>
        <a:xfrm>
          <a:off x="5627370" y="1263650"/>
          <a:ext cx="10160" cy="120015"/>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359410</xdr:rowOff>
    </xdr:to>
    <xdr:pic>
      <xdr:nvPicPr>
        <xdr:cNvPr id="165" name="Picture 8182" descr="clip_image9318"/>
        <xdr:cNvPicPr>
          <a:picLocks noChangeAspect="1"/>
        </xdr:cNvPicPr>
      </xdr:nvPicPr>
      <xdr:blipFill>
        <a:blip r:embed="rId1"/>
        <a:stretch>
          <a:fillRect/>
        </a:stretch>
      </xdr:blipFill>
      <xdr:spPr>
        <a:xfrm>
          <a:off x="5627370" y="1263650"/>
          <a:ext cx="10160" cy="359410"/>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116840</xdr:rowOff>
    </xdr:to>
    <xdr:pic>
      <xdr:nvPicPr>
        <xdr:cNvPr id="166" name="Picture 8182" descr="clip_image9318"/>
        <xdr:cNvPicPr>
          <a:picLocks noChangeAspect="1"/>
        </xdr:cNvPicPr>
      </xdr:nvPicPr>
      <xdr:blipFill>
        <a:blip r:embed="rId1"/>
        <a:stretch>
          <a:fillRect/>
        </a:stretch>
      </xdr:blipFill>
      <xdr:spPr>
        <a:xfrm>
          <a:off x="5627370" y="1263650"/>
          <a:ext cx="10160" cy="116840"/>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362585</xdr:rowOff>
    </xdr:to>
    <xdr:pic>
      <xdr:nvPicPr>
        <xdr:cNvPr id="167" name="Picture 8182" descr="clip_image9318"/>
        <xdr:cNvPicPr>
          <a:picLocks noChangeAspect="1"/>
        </xdr:cNvPicPr>
      </xdr:nvPicPr>
      <xdr:blipFill>
        <a:blip r:embed="rId1"/>
        <a:stretch>
          <a:fillRect/>
        </a:stretch>
      </xdr:blipFill>
      <xdr:spPr>
        <a:xfrm>
          <a:off x="5627370" y="1263650"/>
          <a:ext cx="10160" cy="362585"/>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124460</xdr:rowOff>
    </xdr:to>
    <xdr:pic>
      <xdr:nvPicPr>
        <xdr:cNvPr id="168" name="Picture 8182" descr="clip_image9318"/>
        <xdr:cNvPicPr>
          <a:picLocks noChangeAspect="1"/>
        </xdr:cNvPicPr>
      </xdr:nvPicPr>
      <xdr:blipFill>
        <a:blip r:embed="rId1"/>
        <a:stretch>
          <a:fillRect/>
        </a:stretch>
      </xdr:blipFill>
      <xdr:spPr>
        <a:xfrm>
          <a:off x="5627370" y="1263650"/>
          <a:ext cx="10160" cy="124460"/>
        </a:xfrm>
        <a:prstGeom prst="rect">
          <a:avLst/>
        </a:prstGeom>
        <a:noFill/>
        <a:ln w="9525">
          <a:noFill/>
        </a:ln>
      </xdr:spPr>
    </xdr:pic>
    <xdr:clientData/>
  </xdr:twoCellAnchor>
  <xdr:twoCellAnchor editAs="oneCell">
    <xdr:from>
      <xdr:col>5</xdr:col>
      <xdr:colOff>617220</xdr:colOff>
      <xdr:row>65</xdr:row>
      <xdr:rowOff>0</xdr:rowOff>
    </xdr:from>
    <xdr:to>
      <xdr:col>5</xdr:col>
      <xdr:colOff>627380</xdr:colOff>
      <xdr:row>74</xdr:row>
      <xdr:rowOff>354965</xdr:rowOff>
    </xdr:to>
    <xdr:pic>
      <xdr:nvPicPr>
        <xdr:cNvPr id="169" name="Picture 8182" descr="clip_image9318"/>
        <xdr:cNvPicPr>
          <a:picLocks noChangeAspect="1"/>
        </xdr:cNvPicPr>
      </xdr:nvPicPr>
      <xdr:blipFill>
        <a:blip r:embed="rId1"/>
        <a:stretch>
          <a:fillRect/>
        </a:stretch>
      </xdr:blipFill>
      <xdr:spPr>
        <a:xfrm>
          <a:off x="5627370" y="1263650"/>
          <a:ext cx="10160" cy="35496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74</xdr:row>
      <xdr:rowOff>123825</xdr:rowOff>
    </xdr:to>
    <xdr:pic>
      <xdr:nvPicPr>
        <xdr:cNvPr id="170" name="Picture 8182" descr="clip_image9318"/>
        <xdr:cNvPicPr>
          <a:picLocks noChangeAspect="1"/>
        </xdr:cNvPicPr>
      </xdr:nvPicPr>
      <xdr:blipFill>
        <a:blip r:embed="rId1"/>
        <a:stretch>
          <a:fillRect/>
        </a:stretch>
      </xdr:blipFill>
      <xdr:spPr>
        <a:xfrm>
          <a:off x="5629275" y="1263650"/>
          <a:ext cx="9525" cy="12382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74</xdr:row>
      <xdr:rowOff>344805</xdr:rowOff>
    </xdr:to>
    <xdr:pic>
      <xdr:nvPicPr>
        <xdr:cNvPr id="171" name="Picture 8182" descr="clip_image9318"/>
        <xdr:cNvPicPr>
          <a:picLocks noChangeAspect="1"/>
        </xdr:cNvPicPr>
      </xdr:nvPicPr>
      <xdr:blipFill>
        <a:blip r:embed="rId1"/>
        <a:stretch>
          <a:fillRect/>
        </a:stretch>
      </xdr:blipFill>
      <xdr:spPr>
        <a:xfrm>
          <a:off x="5629275" y="1263650"/>
          <a:ext cx="9525" cy="344805"/>
        </a:xfrm>
        <a:prstGeom prst="rect">
          <a:avLst/>
        </a:prstGeom>
        <a:noFill/>
        <a:ln w="9525">
          <a:noFill/>
        </a:ln>
      </xdr:spPr>
    </xdr:pic>
    <xdr:clientData/>
  </xdr:twoCellAnchor>
  <xdr:twoCellAnchor editAs="oneCell">
    <xdr:from>
      <xdr:col>5</xdr:col>
      <xdr:colOff>619125</xdr:colOff>
      <xdr:row>12</xdr:row>
      <xdr:rowOff>0</xdr:rowOff>
    </xdr:from>
    <xdr:to>
      <xdr:col>5</xdr:col>
      <xdr:colOff>628650</xdr:colOff>
      <xdr:row>74</xdr:row>
      <xdr:rowOff>111760</xdr:rowOff>
    </xdr:to>
    <xdr:pic>
      <xdr:nvPicPr>
        <xdr:cNvPr id="172" name="Picture 8182" descr="clip_image9318"/>
        <xdr:cNvPicPr>
          <a:picLocks noChangeAspect="1"/>
        </xdr:cNvPicPr>
      </xdr:nvPicPr>
      <xdr:blipFill>
        <a:blip r:embed="rId1"/>
        <a:stretch>
          <a:fillRect/>
        </a:stretch>
      </xdr:blipFill>
      <xdr:spPr>
        <a:xfrm>
          <a:off x="5629275" y="1263650"/>
          <a:ext cx="9525" cy="111760"/>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116840</xdr:rowOff>
    </xdr:to>
    <xdr:pic>
      <xdr:nvPicPr>
        <xdr:cNvPr id="173" name="Picture 8182" descr="clip_image9318"/>
        <xdr:cNvPicPr>
          <a:picLocks noChangeAspect="1"/>
        </xdr:cNvPicPr>
      </xdr:nvPicPr>
      <xdr:blipFill>
        <a:blip r:embed="rId1"/>
        <a:stretch>
          <a:fillRect/>
        </a:stretch>
      </xdr:blipFill>
      <xdr:spPr>
        <a:xfrm>
          <a:off x="5629275" y="1263650"/>
          <a:ext cx="9525" cy="116840"/>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347345</xdr:rowOff>
    </xdr:to>
    <xdr:pic>
      <xdr:nvPicPr>
        <xdr:cNvPr id="174" name="Picture 8182" descr="clip_image9318"/>
        <xdr:cNvPicPr>
          <a:picLocks noChangeAspect="1"/>
        </xdr:cNvPicPr>
      </xdr:nvPicPr>
      <xdr:blipFill>
        <a:blip r:embed="rId1"/>
        <a:stretch>
          <a:fillRect/>
        </a:stretch>
      </xdr:blipFill>
      <xdr:spPr>
        <a:xfrm>
          <a:off x="5629275" y="1263650"/>
          <a:ext cx="9525" cy="347345"/>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123825</xdr:rowOff>
    </xdr:to>
    <xdr:pic>
      <xdr:nvPicPr>
        <xdr:cNvPr id="175" name="Picture 8182" descr="clip_image9318"/>
        <xdr:cNvPicPr>
          <a:picLocks noChangeAspect="1"/>
        </xdr:cNvPicPr>
      </xdr:nvPicPr>
      <xdr:blipFill>
        <a:blip r:embed="rId1"/>
        <a:stretch>
          <a:fillRect/>
        </a:stretch>
      </xdr:blipFill>
      <xdr:spPr>
        <a:xfrm>
          <a:off x="5629275" y="1263650"/>
          <a:ext cx="9525" cy="123825"/>
        </a:xfrm>
        <a:prstGeom prst="rect">
          <a:avLst/>
        </a:prstGeom>
        <a:noFill/>
        <a:ln w="9525">
          <a:noFill/>
        </a:ln>
      </xdr:spPr>
    </xdr:pic>
    <xdr:clientData/>
  </xdr:twoCellAnchor>
  <xdr:twoCellAnchor editAs="oneCell">
    <xdr:from>
      <xdr:col>5</xdr:col>
      <xdr:colOff>619125</xdr:colOff>
      <xdr:row>17</xdr:row>
      <xdr:rowOff>0</xdr:rowOff>
    </xdr:from>
    <xdr:to>
      <xdr:col>5</xdr:col>
      <xdr:colOff>628650</xdr:colOff>
      <xdr:row>74</xdr:row>
      <xdr:rowOff>339725</xdr:rowOff>
    </xdr:to>
    <xdr:pic>
      <xdr:nvPicPr>
        <xdr:cNvPr id="176" name="Picture 8182" descr="clip_image9318"/>
        <xdr:cNvPicPr>
          <a:picLocks noChangeAspect="1"/>
        </xdr:cNvPicPr>
      </xdr:nvPicPr>
      <xdr:blipFill>
        <a:blip r:embed="rId1"/>
        <a:stretch>
          <a:fillRect/>
        </a:stretch>
      </xdr:blipFill>
      <xdr:spPr>
        <a:xfrm>
          <a:off x="5629275" y="1263650"/>
          <a:ext cx="9525" cy="339725"/>
        </a:xfrm>
        <a:prstGeom prst="rect">
          <a:avLst/>
        </a:prstGeom>
        <a:noFill/>
        <a:ln w="9525">
          <a:noFill/>
        </a:ln>
      </xdr:spPr>
    </xdr:pic>
    <xdr:clientData/>
  </xdr:twoCellAnchor>
  <xdr:twoCellAnchor editAs="oneCell">
    <xdr:from>
      <xdr:col>5</xdr:col>
      <xdr:colOff>619125</xdr:colOff>
      <xdr:row>15</xdr:row>
      <xdr:rowOff>0</xdr:rowOff>
    </xdr:from>
    <xdr:to>
      <xdr:col>5</xdr:col>
      <xdr:colOff>628650</xdr:colOff>
      <xdr:row>74</xdr:row>
      <xdr:rowOff>117475</xdr:rowOff>
    </xdr:to>
    <xdr:pic>
      <xdr:nvPicPr>
        <xdr:cNvPr id="177" name="Picture 8182" descr="clip_image9318"/>
        <xdr:cNvPicPr>
          <a:picLocks noChangeAspect="1"/>
        </xdr:cNvPicPr>
      </xdr:nvPicPr>
      <xdr:blipFill>
        <a:blip r:embed="rId1"/>
        <a:stretch>
          <a:fillRect/>
        </a:stretch>
      </xdr:blipFill>
      <xdr:spPr>
        <a:xfrm>
          <a:off x="5629275" y="1263650"/>
          <a:ext cx="9525" cy="117475"/>
        </a:xfrm>
        <a:prstGeom prst="rect">
          <a:avLst/>
        </a:prstGeom>
        <a:noFill/>
        <a:ln w="9525">
          <a:noFill/>
        </a:ln>
      </xdr:spPr>
    </xdr:pic>
    <xdr:clientData/>
  </xdr:twoCellAnchor>
  <xdr:twoCellAnchor editAs="oneCell">
    <xdr:from>
      <xdr:col>5</xdr:col>
      <xdr:colOff>619125</xdr:colOff>
      <xdr:row>15</xdr:row>
      <xdr:rowOff>0</xdr:rowOff>
    </xdr:from>
    <xdr:to>
      <xdr:col>5</xdr:col>
      <xdr:colOff>628650</xdr:colOff>
      <xdr:row>74</xdr:row>
      <xdr:rowOff>342900</xdr:rowOff>
    </xdr:to>
    <xdr:pic>
      <xdr:nvPicPr>
        <xdr:cNvPr id="178" name="Picture 8182" descr="clip_image9318"/>
        <xdr:cNvPicPr>
          <a:picLocks noChangeAspect="1"/>
        </xdr:cNvPicPr>
      </xdr:nvPicPr>
      <xdr:blipFill>
        <a:blip r:embed="rId1"/>
        <a:stretch>
          <a:fillRect/>
        </a:stretch>
      </xdr:blipFill>
      <xdr:spPr>
        <a:xfrm>
          <a:off x="5629275" y="1263650"/>
          <a:ext cx="9525" cy="342900"/>
        </a:xfrm>
        <a:prstGeom prst="rect">
          <a:avLst/>
        </a:prstGeom>
        <a:noFill/>
        <a:ln w="9525">
          <a:noFill/>
        </a:ln>
      </xdr:spPr>
    </xdr:pic>
    <xdr:clientData/>
  </xdr:twoCellAnchor>
  <xdr:twoCellAnchor editAs="oneCell">
    <xdr:from>
      <xdr:col>4</xdr:col>
      <xdr:colOff>619125</xdr:colOff>
      <xdr:row>52</xdr:row>
      <xdr:rowOff>0</xdr:rowOff>
    </xdr:from>
    <xdr:to>
      <xdr:col>4</xdr:col>
      <xdr:colOff>629285</xdr:colOff>
      <xdr:row>74</xdr:row>
      <xdr:rowOff>116205</xdr:rowOff>
    </xdr:to>
    <xdr:pic>
      <xdr:nvPicPr>
        <xdr:cNvPr id="443" name="Picture 8182" descr="clip_image9318"/>
        <xdr:cNvPicPr>
          <a:picLocks noChangeAspect="1"/>
        </xdr:cNvPicPr>
      </xdr:nvPicPr>
      <xdr:blipFill>
        <a:blip r:embed="rId1"/>
        <a:stretch>
          <a:fillRect/>
        </a:stretch>
      </xdr:blipFill>
      <xdr:spPr>
        <a:xfrm>
          <a:off x="4876800" y="1263650"/>
          <a:ext cx="10160" cy="116205"/>
        </a:xfrm>
        <a:prstGeom prst="rect">
          <a:avLst/>
        </a:prstGeom>
        <a:noFill/>
        <a:ln w="9525">
          <a:noFill/>
        </a:ln>
      </xdr:spPr>
    </xdr:pic>
    <xdr:clientData/>
  </xdr:twoCellAnchor>
  <xdr:twoCellAnchor editAs="oneCell">
    <xdr:from>
      <xdr:col>4</xdr:col>
      <xdr:colOff>619125</xdr:colOff>
      <xdr:row>52</xdr:row>
      <xdr:rowOff>0</xdr:rowOff>
    </xdr:from>
    <xdr:to>
      <xdr:col>4</xdr:col>
      <xdr:colOff>629285</xdr:colOff>
      <xdr:row>74</xdr:row>
      <xdr:rowOff>347980</xdr:rowOff>
    </xdr:to>
    <xdr:pic>
      <xdr:nvPicPr>
        <xdr:cNvPr id="444" name="Picture 8182" descr="clip_image9318"/>
        <xdr:cNvPicPr>
          <a:picLocks noChangeAspect="1"/>
        </xdr:cNvPicPr>
      </xdr:nvPicPr>
      <xdr:blipFill>
        <a:blip r:embed="rId1"/>
        <a:stretch>
          <a:fillRect/>
        </a:stretch>
      </xdr:blipFill>
      <xdr:spPr>
        <a:xfrm>
          <a:off x="4876800" y="1263650"/>
          <a:ext cx="10160" cy="347980"/>
        </a:xfrm>
        <a:prstGeom prst="rect">
          <a:avLst/>
        </a:prstGeom>
        <a:noFill/>
        <a:ln w="9525">
          <a:noFill/>
        </a:ln>
      </xdr:spPr>
    </xdr:pic>
    <xdr:clientData/>
  </xdr:twoCellAnchor>
  <xdr:twoCellAnchor editAs="oneCell">
    <xdr:from>
      <xdr:col>4</xdr:col>
      <xdr:colOff>619125</xdr:colOff>
      <xdr:row>52</xdr:row>
      <xdr:rowOff>0</xdr:rowOff>
    </xdr:from>
    <xdr:to>
      <xdr:col>4</xdr:col>
      <xdr:colOff>629285</xdr:colOff>
      <xdr:row>74</xdr:row>
      <xdr:rowOff>125095</xdr:rowOff>
    </xdr:to>
    <xdr:pic>
      <xdr:nvPicPr>
        <xdr:cNvPr id="445" name="Picture 8182" descr="clip_image9318"/>
        <xdr:cNvPicPr>
          <a:picLocks noChangeAspect="1"/>
        </xdr:cNvPicPr>
      </xdr:nvPicPr>
      <xdr:blipFill>
        <a:blip r:embed="rId1"/>
        <a:stretch>
          <a:fillRect/>
        </a:stretch>
      </xdr:blipFill>
      <xdr:spPr>
        <a:xfrm>
          <a:off x="4876800" y="1263650"/>
          <a:ext cx="10160" cy="125095"/>
        </a:xfrm>
        <a:prstGeom prst="rect">
          <a:avLst/>
        </a:prstGeom>
        <a:noFill/>
        <a:ln w="9525">
          <a:noFill/>
        </a:ln>
      </xdr:spPr>
    </xdr:pic>
    <xdr:clientData/>
  </xdr:twoCellAnchor>
  <xdr:twoCellAnchor editAs="oneCell">
    <xdr:from>
      <xdr:col>4</xdr:col>
      <xdr:colOff>619125</xdr:colOff>
      <xdr:row>52</xdr:row>
      <xdr:rowOff>0</xdr:rowOff>
    </xdr:from>
    <xdr:to>
      <xdr:col>4</xdr:col>
      <xdr:colOff>629285</xdr:colOff>
      <xdr:row>74</xdr:row>
      <xdr:rowOff>339090</xdr:rowOff>
    </xdr:to>
    <xdr:pic>
      <xdr:nvPicPr>
        <xdr:cNvPr id="446" name="Picture 8182" descr="clip_image9318"/>
        <xdr:cNvPicPr>
          <a:picLocks noChangeAspect="1"/>
        </xdr:cNvPicPr>
      </xdr:nvPicPr>
      <xdr:blipFill>
        <a:blip r:embed="rId1"/>
        <a:stretch>
          <a:fillRect/>
        </a:stretch>
      </xdr:blipFill>
      <xdr:spPr>
        <a:xfrm>
          <a:off x="4876800" y="1263650"/>
          <a:ext cx="10160" cy="33909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7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8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8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8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8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8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8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8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8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8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8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9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9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9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9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9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9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9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9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9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59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0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0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0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0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0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0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0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0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0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0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1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1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1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1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1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1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1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1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1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1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2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2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2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2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2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2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2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2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2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2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3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3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3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3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3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3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3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3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3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3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4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4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4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4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4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4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4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4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4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4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5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5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5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5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5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5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5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5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5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5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6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6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6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6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6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6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6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6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6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6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7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7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7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7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7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7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7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7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7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7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8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8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8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8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8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8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8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8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8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8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9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9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9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9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9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9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9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9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9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69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70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701"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702"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703"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704"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705"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706"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707"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708"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709"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xdr:from>
      <xdr:col>3</xdr:col>
      <xdr:colOff>687070</xdr:colOff>
      <xdr:row>62</xdr:row>
      <xdr:rowOff>0</xdr:rowOff>
    </xdr:from>
    <xdr:to>
      <xdr:col>3</xdr:col>
      <xdr:colOff>698500</xdr:colOff>
      <xdr:row>62</xdr:row>
      <xdr:rowOff>763905</xdr:rowOff>
    </xdr:to>
    <xdr:pic>
      <xdr:nvPicPr>
        <xdr:cNvPr id="710" name="Picture 8182" descr="clip_image9318"/>
        <xdr:cNvPicPr/>
      </xdr:nvPicPr>
      <xdr:blipFill>
        <a:blip r:embed="rId1"/>
        <a:stretch>
          <a:fillRect/>
        </a:stretch>
      </xdr:blipFill>
      <xdr:spPr>
        <a:xfrm>
          <a:off x="2592070" y="1263650"/>
          <a:ext cx="11430" cy="0"/>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112395</xdr:rowOff>
    </xdr:to>
    <xdr:pic>
      <xdr:nvPicPr>
        <xdr:cNvPr id="711" name="Picture 8182" descr="clip_image9318"/>
        <xdr:cNvPicPr>
          <a:picLocks noChangeAspect="1"/>
        </xdr:cNvPicPr>
      </xdr:nvPicPr>
      <xdr:blipFill>
        <a:blip r:embed="rId1"/>
        <a:stretch>
          <a:fillRect/>
        </a:stretch>
      </xdr:blipFill>
      <xdr:spPr>
        <a:xfrm>
          <a:off x="5628640" y="1263650"/>
          <a:ext cx="9525" cy="112395"/>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375285</xdr:rowOff>
    </xdr:to>
    <xdr:pic>
      <xdr:nvPicPr>
        <xdr:cNvPr id="712" name="Picture 8182" descr="clip_image9318"/>
        <xdr:cNvPicPr>
          <a:picLocks noChangeAspect="1"/>
        </xdr:cNvPicPr>
      </xdr:nvPicPr>
      <xdr:blipFill>
        <a:blip r:embed="rId1"/>
        <a:stretch>
          <a:fillRect/>
        </a:stretch>
      </xdr:blipFill>
      <xdr:spPr>
        <a:xfrm>
          <a:off x="5628640" y="1263650"/>
          <a:ext cx="9525" cy="375285"/>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358140</xdr:rowOff>
    </xdr:to>
    <xdr:pic>
      <xdr:nvPicPr>
        <xdr:cNvPr id="713" name="Picture 8182" descr="clip_image9318"/>
        <xdr:cNvPicPr>
          <a:picLocks noChangeAspect="1"/>
        </xdr:cNvPicPr>
      </xdr:nvPicPr>
      <xdr:blipFill>
        <a:blip r:embed="rId1"/>
        <a:stretch>
          <a:fillRect/>
        </a:stretch>
      </xdr:blipFill>
      <xdr:spPr>
        <a:xfrm>
          <a:off x="5628640" y="1263650"/>
          <a:ext cx="9525" cy="358140"/>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353695</xdr:rowOff>
    </xdr:to>
    <xdr:pic>
      <xdr:nvPicPr>
        <xdr:cNvPr id="714" name="Picture 8182" descr="clip_image9318"/>
        <xdr:cNvPicPr>
          <a:picLocks noChangeAspect="1"/>
        </xdr:cNvPicPr>
      </xdr:nvPicPr>
      <xdr:blipFill>
        <a:blip r:embed="rId1"/>
        <a:stretch>
          <a:fillRect/>
        </a:stretch>
      </xdr:blipFill>
      <xdr:spPr>
        <a:xfrm>
          <a:off x="5628640" y="1263650"/>
          <a:ext cx="9525" cy="353695"/>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112395</xdr:rowOff>
    </xdr:to>
    <xdr:pic>
      <xdr:nvPicPr>
        <xdr:cNvPr id="715" name="Picture 8182" descr="clip_image9318"/>
        <xdr:cNvPicPr>
          <a:picLocks noChangeAspect="1"/>
        </xdr:cNvPicPr>
      </xdr:nvPicPr>
      <xdr:blipFill>
        <a:blip r:embed="rId1"/>
        <a:stretch>
          <a:fillRect/>
        </a:stretch>
      </xdr:blipFill>
      <xdr:spPr>
        <a:xfrm>
          <a:off x="5628640" y="1263650"/>
          <a:ext cx="9525" cy="112395"/>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125095</xdr:rowOff>
    </xdr:to>
    <xdr:pic>
      <xdr:nvPicPr>
        <xdr:cNvPr id="716" name="Picture 8182" descr="clip_image9318"/>
        <xdr:cNvPicPr>
          <a:picLocks noChangeAspect="1"/>
        </xdr:cNvPicPr>
      </xdr:nvPicPr>
      <xdr:blipFill>
        <a:blip r:embed="rId1"/>
        <a:stretch>
          <a:fillRect/>
        </a:stretch>
      </xdr:blipFill>
      <xdr:spPr>
        <a:xfrm>
          <a:off x="5628640" y="1263650"/>
          <a:ext cx="9525" cy="125095"/>
        </a:xfrm>
        <a:prstGeom prst="rect">
          <a:avLst/>
        </a:prstGeom>
        <a:noFill/>
        <a:ln w="9525">
          <a:noFill/>
        </a:ln>
      </xdr:spPr>
    </xdr:pic>
    <xdr:clientData/>
  </xdr:twoCellAnchor>
  <xdr:twoCellAnchor editAs="oneCell">
    <xdr:from>
      <xdr:col>5</xdr:col>
      <xdr:colOff>613410</xdr:colOff>
      <xdr:row>62</xdr:row>
      <xdr:rowOff>0</xdr:rowOff>
    </xdr:from>
    <xdr:to>
      <xdr:col>5</xdr:col>
      <xdr:colOff>628015</xdr:colOff>
      <xdr:row>74</xdr:row>
      <xdr:rowOff>125095</xdr:rowOff>
    </xdr:to>
    <xdr:pic>
      <xdr:nvPicPr>
        <xdr:cNvPr id="717" name="Picture 8182" descr="clip_image9318"/>
        <xdr:cNvPicPr>
          <a:picLocks noChangeAspect="1"/>
        </xdr:cNvPicPr>
      </xdr:nvPicPr>
      <xdr:blipFill>
        <a:blip r:embed="rId1"/>
        <a:stretch>
          <a:fillRect/>
        </a:stretch>
      </xdr:blipFill>
      <xdr:spPr>
        <a:xfrm>
          <a:off x="5623560" y="1263650"/>
          <a:ext cx="14605" cy="125095"/>
        </a:xfrm>
        <a:prstGeom prst="rect">
          <a:avLst/>
        </a:prstGeom>
        <a:noFill/>
        <a:ln w="9525">
          <a:noFill/>
        </a:ln>
      </xdr:spPr>
    </xdr:pic>
    <xdr:clientData/>
  </xdr:twoCellAnchor>
  <xdr:twoCellAnchor editAs="oneCell">
    <xdr:from>
      <xdr:col>5</xdr:col>
      <xdr:colOff>613410</xdr:colOff>
      <xdr:row>62</xdr:row>
      <xdr:rowOff>0</xdr:rowOff>
    </xdr:from>
    <xdr:to>
      <xdr:col>5</xdr:col>
      <xdr:colOff>628015</xdr:colOff>
      <xdr:row>74</xdr:row>
      <xdr:rowOff>367030</xdr:rowOff>
    </xdr:to>
    <xdr:pic>
      <xdr:nvPicPr>
        <xdr:cNvPr id="718" name="Picture 8182" descr="clip_image9318"/>
        <xdr:cNvPicPr>
          <a:picLocks noChangeAspect="1"/>
        </xdr:cNvPicPr>
      </xdr:nvPicPr>
      <xdr:blipFill>
        <a:blip r:embed="rId1"/>
        <a:stretch>
          <a:fillRect/>
        </a:stretch>
      </xdr:blipFill>
      <xdr:spPr>
        <a:xfrm>
          <a:off x="5623560" y="1263650"/>
          <a:ext cx="14605" cy="367030"/>
        </a:xfrm>
        <a:prstGeom prst="rect">
          <a:avLst/>
        </a:prstGeom>
        <a:noFill/>
        <a:ln w="9525">
          <a:noFill/>
        </a:ln>
      </xdr:spPr>
    </xdr:pic>
    <xdr:clientData/>
  </xdr:twoCellAnchor>
  <xdr:twoCellAnchor editAs="oneCell">
    <xdr:from>
      <xdr:col>5</xdr:col>
      <xdr:colOff>613410</xdr:colOff>
      <xdr:row>62</xdr:row>
      <xdr:rowOff>0</xdr:rowOff>
    </xdr:from>
    <xdr:to>
      <xdr:col>5</xdr:col>
      <xdr:colOff>628015</xdr:colOff>
      <xdr:row>74</xdr:row>
      <xdr:rowOff>353695</xdr:rowOff>
    </xdr:to>
    <xdr:pic>
      <xdr:nvPicPr>
        <xdr:cNvPr id="719" name="Picture 8182" descr="clip_image9318"/>
        <xdr:cNvPicPr>
          <a:picLocks noChangeAspect="1"/>
        </xdr:cNvPicPr>
      </xdr:nvPicPr>
      <xdr:blipFill>
        <a:blip r:embed="rId1"/>
        <a:stretch>
          <a:fillRect/>
        </a:stretch>
      </xdr:blipFill>
      <xdr:spPr>
        <a:xfrm>
          <a:off x="5623560" y="1263650"/>
          <a:ext cx="14605" cy="353695"/>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107950</xdr:rowOff>
    </xdr:to>
    <xdr:pic>
      <xdr:nvPicPr>
        <xdr:cNvPr id="720" name="Picture 8182" descr="clip_image9318"/>
        <xdr:cNvPicPr>
          <a:picLocks noChangeAspect="1"/>
        </xdr:cNvPicPr>
      </xdr:nvPicPr>
      <xdr:blipFill>
        <a:blip r:embed="rId1"/>
        <a:stretch>
          <a:fillRect/>
        </a:stretch>
      </xdr:blipFill>
      <xdr:spPr>
        <a:xfrm>
          <a:off x="5628640" y="1263650"/>
          <a:ext cx="9525" cy="107950"/>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362585</xdr:rowOff>
    </xdr:to>
    <xdr:pic>
      <xdr:nvPicPr>
        <xdr:cNvPr id="721" name="Picture 8182" descr="clip_image9318"/>
        <xdr:cNvPicPr>
          <a:picLocks noChangeAspect="1"/>
        </xdr:cNvPicPr>
      </xdr:nvPicPr>
      <xdr:blipFill>
        <a:blip r:embed="rId1"/>
        <a:stretch>
          <a:fillRect/>
        </a:stretch>
      </xdr:blipFill>
      <xdr:spPr>
        <a:xfrm>
          <a:off x="5628640" y="1263650"/>
          <a:ext cx="9525" cy="362585"/>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349885</xdr:rowOff>
    </xdr:to>
    <xdr:pic>
      <xdr:nvPicPr>
        <xdr:cNvPr id="722" name="Picture 8182" descr="clip_image9318"/>
        <xdr:cNvPicPr>
          <a:picLocks noChangeAspect="1"/>
        </xdr:cNvPicPr>
      </xdr:nvPicPr>
      <xdr:blipFill>
        <a:blip r:embed="rId1"/>
        <a:stretch>
          <a:fillRect/>
        </a:stretch>
      </xdr:blipFill>
      <xdr:spPr>
        <a:xfrm>
          <a:off x="5628640" y="1263650"/>
          <a:ext cx="9525" cy="349885"/>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358140</xdr:rowOff>
    </xdr:to>
    <xdr:pic>
      <xdr:nvPicPr>
        <xdr:cNvPr id="723" name="Picture 8182" descr="clip_image9318"/>
        <xdr:cNvPicPr>
          <a:picLocks noChangeAspect="1"/>
        </xdr:cNvPicPr>
      </xdr:nvPicPr>
      <xdr:blipFill>
        <a:blip r:embed="rId1"/>
        <a:stretch>
          <a:fillRect/>
        </a:stretch>
      </xdr:blipFill>
      <xdr:spPr>
        <a:xfrm>
          <a:off x="5628640" y="1263650"/>
          <a:ext cx="9525" cy="358140"/>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116840</xdr:rowOff>
    </xdr:to>
    <xdr:pic>
      <xdr:nvPicPr>
        <xdr:cNvPr id="724" name="Picture 8182" descr="clip_image9318"/>
        <xdr:cNvPicPr>
          <a:picLocks noChangeAspect="1"/>
        </xdr:cNvPicPr>
      </xdr:nvPicPr>
      <xdr:blipFill>
        <a:blip r:embed="rId1"/>
        <a:stretch>
          <a:fillRect/>
        </a:stretch>
      </xdr:blipFill>
      <xdr:spPr>
        <a:xfrm>
          <a:off x="5628640" y="1263650"/>
          <a:ext cx="9525" cy="116840"/>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358140</xdr:rowOff>
    </xdr:to>
    <xdr:pic>
      <xdr:nvPicPr>
        <xdr:cNvPr id="725" name="Picture 8182" descr="clip_image9318"/>
        <xdr:cNvPicPr>
          <a:picLocks noChangeAspect="1"/>
        </xdr:cNvPicPr>
      </xdr:nvPicPr>
      <xdr:blipFill>
        <a:blip r:embed="rId1"/>
        <a:stretch>
          <a:fillRect/>
        </a:stretch>
      </xdr:blipFill>
      <xdr:spPr>
        <a:xfrm>
          <a:off x="5628640" y="1263650"/>
          <a:ext cx="9525" cy="358140"/>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349885</xdr:rowOff>
    </xdr:to>
    <xdr:pic>
      <xdr:nvPicPr>
        <xdr:cNvPr id="726" name="Picture 8182" descr="clip_image9318"/>
        <xdr:cNvPicPr>
          <a:picLocks noChangeAspect="1"/>
        </xdr:cNvPicPr>
      </xdr:nvPicPr>
      <xdr:blipFill>
        <a:blip r:embed="rId1"/>
        <a:stretch>
          <a:fillRect/>
        </a:stretch>
      </xdr:blipFill>
      <xdr:spPr>
        <a:xfrm>
          <a:off x="5628640" y="1263650"/>
          <a:ext cx="9525" cy="349885"/>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371475</xdr:rowOff>
    </xdr:to>
    <xdr:pic>
      <xdr:nvPicPr>
        <xdr:cNvPr id="727" name="Picture 8182" descr="clip_image9318"/>
        <xdr:cNvPicPr>
          <a:picLocks noChangeAspect="1"/>
        </xdr:cNvPicPr>
      </xdr:nvPicPr>
      <xdr:blipFill>
        <a:blip r:embed="rId1"/>
        <a:stretch>
          <a:fillRect/>
        </a:stretch>
      </xdr:blipFill>
      <xdr:spPr>
        <a:xfrm>
          <a:off x="5628640" y="1263650"/>
          <a:ext cx="9525" cy="371475"/>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367030</xdr:rowOff>
    </xdr:to>
    <xdr:pic>
      <xdr:nvPicPr>
        <xdr:cNvPr id="728" name="Picture 8182" descr="clip_image9318"/>
        <xdr:cNvPicPr>
          <a:picLocks noChangeAspect="1"/>
        </xdr:cNvPicPr>
      </xdr:nvPicPr>
      <xdr:blipFill>
        <a:blip r:embed="rId1"/>
        <a:stretch>
          <a:fillRect/>
        </a:stretch>
      </xdr:blipFill>
      <xdr:spPr>
        <a:xfrm>
          <a:off x="5628640" y="1263650"/>
          <a:ext cx="9525" cy="367030"/>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107950</xdr:rowOff>
    </xdr:to>
    <xdr:pic>
      <xdr:nvPicPr>
        <xdr:cNvPr id="729" name="Picture 8182" descr="clip_image9318"/>
        <xdr:cNvPicPr>
          <a:picLocks noChangeAspect="1"/>
        </xdr:cNvPicPr>
      </xdr:nvPicPr>
      <xdr:blipFill>
        <a:blip r:embed="rId1"/>
        <a:stretch>
          <a:fillRect/>
        </a:stretch>
      </xdr:blipFill>
      <xdr:spPr>
        <a:xfrm>
          <a:off x="5628640" y="1263650"/>
          <a:ext cx="9525" cy="107950"/>
        </a:xfrm>
        <a:prstGeom prst="rect">
          <a:avLst/>
        </a:prstGeom>
        <a:noFill/>
        <a:ln w="9525">
          <a:noFill/>
        </a:ln>
      </xdr:spPr>
    </xdr:pic>
    <xdr:clientData/>
  </xdr:twoCellAnchor>
  <xdr:twoCellAnchor editAs="oneCell">
    <xdr:from>
      <xdr:col>5</xdr:col>
      <xdr:colOff>613410</xdr:colOff>
      <xdr:row>62</xdr:row>
      <xdr:rowOff>0</xdr:rowOff>
    </xdr:from>
    <xdr:to>
      <xdr:col>5</xdr:col>
      <xdr:colOff>628015</xdr:colOff>
      <xdr:row>74</xdr:row>
      <xdr:rowOff>367030</xdr:rowOff>
    </xdr:to>
    <xdr:pic>
      <xdr:nvPicPr>
        <xdr:cNvPr id="730" name="Picture 8182" descr="clip_image9318"/>
        <xdr:cNvPicPr>
          <a:picLocks noChangeAspect="1"/>
        </xdr:cNvPicPr>
      </xdr:nvPicPr>
      <xdr:blipFill>
        <a:blip r:embed="rId1"/>
        <a:stretch>
          <a:fillRect/>
        </a:stretch>
      </xdr:blipFill>
      <xdr:spPr>
        <a:xfrm>
          <a:off x="5623560" y="1263650"/>
          <a:ext cx="14605" cy="367030"/>
        </a:xfrm>
        <a:prstGeom prst="rect">
          <a:avLst/>
        </a:prstGeom>
        <a:noFill/>
        <a:ln w="9525">
          <a:noFill/>
        </a:ln>
      </xdr:spPr>
    </xdr:pic>
    <xdr:clientData/>
  </xdr:twoCellAnchor>
  <xdr:twoCellAnchor editAs="oneCell">
    <xdr:from>
      <xdr:col>5</xdr:col>
      <xdr:colOff>618490</xdr:colOff>
      <xdr:row>62</xdr:row>
      <xdr:rowOff>0</xdr:rowOff>
    </xdr:from>
    <xdr:to>
      <xdr:col>5</xdr:col>
      <xdr:colOff>628015</xdr:colOff>
      <xdr:row>74</xdr:row>
      <xdr:rowOff>120650</xdr:rowOff>
    </xdr:to>
    <xdr:pic>
      <xdr:nvPicPr>
        <xdr:cNvPr id="731" name="Picture 8182" descr="clip_image9318"/>
        <xdr:cNvPicPr>
          <a:picLocks noChangeAspect="1"/>
        </xdr:cNvPicPr>
      </xdr:nvPicPr>
      <xdr:blipFill>
        <a:blip r:embed="rId1"/>
        <a:stretch>
          <a:fillRect/>
        </a:stretch>
      </xdr:blipFill>
      <xdr:spPr>
        <a:xfrm>
          <a:off x="5628640" y="1263650"/>
          <a:ext cx="9525" cy="120650"/>
        </a:xfrm>
        <a:prstGeom prst="rect">
          <a:avLst/>
        </a:prstGeom>
        <a:noFill/>
        <a:ln w="9525">
          <a:noFill/>
        </a:ln>
      </xdr:spPr>
    </xdr:pic>
    <xdr:clientData/>
  </xdr:twoCellAnchor>
  <xdr:twoCellAnchor editAs="oneCell">
    <xdr:from>
      <xdr:col>4</xdr:col>
      <xdr:colOff>617220</xdr:colOff>
      <xdr:row>65</xdr:row>
      <xdr:rowOff>0</xdr:rowOff>
    </xdr:from>
    <xdr:to>
      <xdr:col>4</xdr:col>
      <xdr:colOff>627380</xdr:colOff>
      <xdr:row>74</xdr:row>
      <xdr:rowOff>120650</xdr:rowOff>
    </xdr:to>
    <xdr:pic>
      <xdr:nvPicPr>
        <xdr:cNvPr id="732" name="Picture 8182" descr="clip_image9318"/>
        <xdr:cNvPicPr>
          <a:picLocks noChangeAspect="1"/>
        </xdr:cNvPicPr>
      </xdr:nvPicPr>
      <xdr:blipFill>
        <a:blip r:embed="rId1"/>
        <a:stretch>
          <a:fillRect/>
        </a:stretch>
      </xdr:blipFill>
      <xdr:spPr>
        <a:xfrm>
          <a:off x="4874895" y="1263650"/>
          <a:ext cx="10160" cy="120650"/>
        </a:xfrm>
        <a:prstGeom prst="rect">
          <a:avLst/>
        </a:prstGeom>
        <a:noFill/>
        <a:ln w="9525">
          <a:noFill/>
        </a:ln>
      </xdr:spPr>
    </xdr:pic>
    <xdr:clientData/>
  </xdr:twoCellAnchor>
  <xdr:twoCellAnchor editAs="oneCell">
    <xdr:from>
      <xdr:col>4</xdr:col>
      <xdr:colOff>617220</xdr:colOff>
      <xdr:row>65</xdr:row>
      <xdr:rowOff>0</xdr:rowOff>
    </xdr:from>
    <xdr:to>
      <xdr:col>4</xdr:col>
      <xdr:colOff>627380</xdr:colOff>
      <xdr:row>74</xdr:row>
      <xdr:rowOff>361950</xdr:rowOff>
    </xdr:to>
    <xdr:pic>
      <xdr:nvPicPr>
        <xdr:cNvPr id="733" name="Picture 8182" descr="clip_image9318"/>
        <xdr:cNvPicPr>
          <a:picLocks noChangeAspect="1"/>
        </xdr:cNvPicPr>
      </xdr:nvPicPr>
      <xdr:blipFill>
        <a:blip r:embed="rId1"/>
        <a:stretch>
          <a:fillRect/>
        </a:stretch>
      </xdr:blipFill>
      <xdr:spPr>
        <a:xfrm>
          <a:off x="4874895" y="1263650"/>
          <a:ext cx="10160" cy="361950"/>
        </a:xfrm>
        <a:prstGeom prst="rect">
          <a:avLst/>
        </a:prstGeom>
        <a:noFill/>
        <a:ln w="9525">
          <a:noFill/>
        </a:ln>
      </xdr:spPr>
    </xdr:pic>
    <xdr:clientData/>
  </xdr:twoCellAnchor>
  <xdr:twoCellAnchor editAs="oneCell">
    <xdr:from>
      <xdr:col>4</xdr:col>
      <xdr:colOff>617220</xdr:colOff>
      <xdr:row>65</xdr:row>
      <xdr:rowOff>0</xdr:rowOff>
    </xdr:from>
    <xdr:to>
      <xdr:col>4</xdr:col>
      <xdr:colOff>627380</xdr:colOff>
      <xdr:row>74</xdr:row>
      <xdr:rowOff>116840</xdr:rowOff>
    </xdr:to>
    <xdr:pic>
      <xdr:nvPicPr>
        <xdr:cNvPr id="734" name="Picture 8182" descr="clip_image9318"/>
        <xdr:cNvPicPr>
          <a:picLocks noChangeAspect="1"/>
        </xdr:cNvPicPr>
      </xdr:nvPicPr>
      <xdr:blipFill>
        <a:blip r:embed="rId1"/>
        <a:stretch>
          <a:fillRect/>
        </a:stretch>
      </xdr:blipFill>
      <xdr:spPr>
        <a:xfrm>
          <a:off x="4874895" y="1263650"/>
          <a:ext cx="10160" cy="116840"/>
        </a:xfrm>
        <a:prstGeom prst="rect">
          <a:avLst/>
        </a:prstGeom>
        <a:noFill/>
        <a:ln w="9525">
          <a:noFill/>
        </a:ln>
      </xdr:spPr>
    </xdr:pic>
    <xdr:clientData/>
  </xdr:twoCellAnchor>
  <xdr:twoCellAnchor editAs="oneCell">
    <xdr:from>
      <xdr:col>4</xdr:col>
      <xdr:colOff>617220</xdr:colOff>
      <xdr:row>65</xdr:row>
      <xdr:rowOff>0</xdr:rowOff>
    </xdr:from>
    <xdr:to>
      <xdr:col>4</xdr:col>
      <xdr:colOff>627380</xdr:colOff>
      <xdr:row>74</xdr:row>
      <xdr:rowOff>361950</xdr:rowOff>
    </xdr:to>
    <xdr:pic>
      <xdr:nvPicPr>
        <xdr:cNvPr id="735" name="Picture 8182" descr="clip_image9318"/>
        <xdr:cNvPicPr>
          <a:picLocks noChangeAspect="1"/>
        </xdr:cNvPicPr>
      </xdr:nvPicPr>
      <xdr:blipFill>
        <a:blip r:embed="rId1"/>
        <a:stretch>
          <a:fillRect/>
        </a:stretch>
      </xdr:blipFill>
      <xdr:spPr>
        <a:xfrm>
          <a:off x="4874895" y="1263650"/>
          <a:ext cx="10160" cy="361950"/>
        </a:xfrm>
        <a:prstGeom prst="rect">
          <a:avLst/>
        </a:prstGeom>
        <a:noFill/>
        <a:ln w="9525">
          <a:noFill/>
        </a:ln>
      </xdr:spPr>
    </xdr:pic>
    <xdr:clientData/>
  </xdr:twoCellAnchor>
  <xdr:twoCellAnchor editAs="oneCell">
    <xdr:from>
      <xdr:col>4</xdr:col>
      <xdr:colOff>617220</xdr:colOff>
      <xdr:row>65</xdr:row>
      <xdr:rowOff>0</xdr:rowOff>
    </xdr:from>
    <xdr:to>
      <xdr:col>4</xdr:col>
      <xdr:colOff>627380</xdr:colOff>
      <xdr:row>74</xdr:row>
      <xdr:rowOff>124460</xdr:rowOff>
    </xdr:to>
    <xdr:pic>
      <xdr:nvPicPr>
        <xdr:cNvPr id="736" name="Picture 8182" descr="clip_image9318"/>
        <xdr:cNvPicPr>
          <a:picLocks noChangeAspect="1"/>
        </xdr:cNvPicPr>
      </xdr:nvPicPr>
      <xdr:blipFill>
        <a:blip r:embed="rId1"/>
        <a:stretch>
          <a:fillRect/>
        </a:stretch>
      </xdr:blipFill>
      <xdr:spPr>
        <a:xfrm>
          <a:off x="4874895" y="1263650"/>
          <a:ext cx="10160" cy="124460"/>
        </a:xfrm>
        <a:prstGeom prst="rect">
          <a:avLst/>
        </a:prstGeom>
        <a:noFill/>
        <a:ln w="9525">
          <a:noFill/>
        </a:ln>
      </xdr:spPr>
    </xdr:pic>
    <xdr:clientData/>
  </xdr:twoCellAnchor>
  <xdr:twoCellAnchor editAs="oneCell">
    <xdr:from>
      <xdr:col>4</xdr:col>
      <xdr:colOff>617220</xdr:colOff>
      <xdr:row>65</xdr:row>
      <xdr:rowOff>0</xdr:rowOff>
    </xdr:from>
    <xdr:to>
      <xdr:col>4</xdr:col>
      <xdr:colOff>627380</xdr:colOff>
      <xdr:row>74</xdr:row>
      <xdr:rowOff>353695</xdr:rowOff>
    </xdr:to>
    <xdr:pic>
      <xdr:nvPicPr>
        <xdr:cNvPr id="737" name="Picture 8182" descr="clip_image9318"/>
        <xdr:cNvPicPr>
          <a:picLocks noChangeAspect="1"/>
        </xdr:cNvPicPr>
      </xdr:nvPicPr>
      <xdr:blipFill>
        <a:blip r:embed="rId1"/>
        <a:stretch>
          <a:fillRect/>
        </a:stretch>
      </xdr:blipFill>
      <xdr:spPr>
        <a:xfrm>
          <a:off x="4874895" y="1263650"/>
          <a:ext cx="10160" cy="353695"/>
        </a:xfrm>
        <a:prstGeom prst="rect">
          <a:avLst/>
        </a:prstGeom>
        <a:noFill/>
        <a:ln w="9525">
          <a:noFill/>
        </a:ln>
      </xdr:spPr>
    </xdr:pic>
    <xdr:clientData/>
  </xdr:twoCellAnchor>
  <xdr:twoCellAnchor editAs="oneCell">
    <xdr:from>
      <xdr:col>4</xdr:col>
      <xdr:colOff>617220</xdr:colOff>
      <xdr:row>65</xdr:row>
      <xdr:rowOff>0</xdr:rowOff>
    </xdr:from>
    <xdr:to>
      <xdr:col>4</xdr:col>
      <xdr:colOff>627380</xdr:colOff>
      <xdr:row>74</xdr:row>
      <xdr:rowOff>361950</xdr:rowOff>
    </xdr:to>
    <xdr:pic>
      <xdr:nvPicPr>
        <xdr:cNvPr id="738" name="Picture 8182" descr="clip_image9318"/>
        <xdr:cNvPicPr>
          <a:picLocks noChangeAspect="1"/>
        </xdr:cNvPicPr>
      </xdr:nvPicPr>
      <xdr:blipFill>
        <a:blip r:embed="rId1"/>
        <a:stretch>
          <a:fillRect/>
        </a:stretch>
      </xdr:blipFill>
      <xdr:spPr>
        <a:xfrm>
          <a:off x="4874895" y="1263650"/>
          <a:ext cx="10160" cy="361950"/>
        </a:xfrm>
        <a:prstGeom prst="rect">
          <a:avLst/>
        </a:prstGeom>
        <a:noFill/>
        <a:ln w="9525">
          <a:noFill/>
        </a:ln>
      </xdr:spPr>
    </xdr:pic>
    <xdr:clientData/>
  </xdr:twoCellAnchor>
  <xdr:twoCellAnchor editAs="oneCell">
    <xdr:from>
      <xdr:col>4</xdr:col>
      <xdr:colOff>617220</xdr:colOff>
      <xdr:row>65</xdr:row>
      <xdr:rowOff>0</xdr:rowOff>
    </xdr:from>
    <xdr:to>
      <xdr:col>4</xdr:col>
      <xdr:colOff>627380</xdr:colOff>
      <xdr:row>74</xdr:row>
      <xdr:rowOff>361950</xdr:rowOff>
    </xdr:to>
    <xdr:pic>
      <xdr:nvPicPr>
        <xdr:cNvPr id="739" name="Picture 8182" descr="clip_image9318"/>
        <xdr:cNvPicPr>
          <a:picLocks noChangeAspect="1"/>
        </xdr:cNvPicPr>
      </xdr:nvPicPr>
      <xdr:blipFill>
        <a:blip r:embed="rId1"/>
        <a:stretch>
          <a:fillRect/>
        </a:stretch>
      </xdr:blipFill>
      <xdr:spPr>
        <a:xfrm>
          <a:off x="4874895" y="1263650"/>
          <a:ext cx="10160" cy="361950"/>
        </a:xfrm>
        <a:prstGeom prst="rect">
          <a:avLst/>
        </a:prstGeom>
        <a:noFill/>
        <a:ln w="9525">
          <a:noFill/>
        </a:ln>
      </xdr:spPr>
    </xdr:pic>
    <xdr:clientData/>
  </xdr:twoCellAnchor>
  <xdr:twoCellAnchor editAs="oneCell">
    <xdr:from>
      <xdr:col>4</xdr:col>
      <xdr:colOff>617220</xdr:colOff>
      <xdr:row>65</xdr:row>
      <xdr:rowOff>0</xdr:rowOff>
    </xdr:from>
    <xdr:to>
      <xdr:col>4</xdr:col>
      <xdr:colOff>627380</xdr:colOff>
      <xdr:row>74</xdr:row>
      <xdr:rowOff>353695</xdr:rowOff>
    </xdr:to>
    <xdr:pic>
      <xdr:nvPicPr>
        <xdr:cNvPr id="740" name="Picture 8182" descr="clip_image9318"/>
        <xdr:cNvPicPr>
          <a:picLocks noChangeAspect="1"/>
        </xdr:cNvPicPr>
      </xdr:nvPicPr>
      <xdr:blipFill>
        <a:blip r:embed="rId1"/>
        <a:stretch>
          <a:fillRect/>
        </a:stretch>
      </xdr:blipFill>
      <xdr:spPr>
        <a:xfrm>
          <a:off x="4874895" y="1263650"/>
          <a:ext cx="10160" cy="353695"/>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112395</xdr:rowOff>
    </xdr:to>
    <xdr:pic>
      <xdr:nvPicPr>
        <xdr:cNvPr id="741" name="Picture 8182" descr="clip_image9318"/>
        <xdr:cNvPicPr>
          <a:picLocks noChangeAspect="1"/>
        </xdr:cNvPicPr>
      </xdr:nvPicPr>
      <xdr:blipFill>
        <a:blip r:embed="rId1"/>
        <a:stretch>
          <a:fillRect/>
        </a:stretch>
      </xdr:blipFill>
      <xdr:spPr>
        <a:xfrm>
          <a:off x="5628640" y="1263650"/>
          <a:ext cx="9525" cy="112395"/>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377825</xdr:rowOff>
    </xdr:to>
    <xdr:pic>
      <xdr:nvPicPr>
        <xdr:cNvPr id="742" name="Picture 8182" descr="clip_image9318"/>
        <xdr:cNvPicPr>
          <a:picLocks noChangeAspect="1"/>
        </xdr:cNvPicPr>
      </xdr:nvPicPr>
      <xdr:blipFill>
        <a:blip r:embed="rId1"/>
        <a:stretch>
          <a:fillRect/>
        </a:stretch>
      </xdr:blipFill>
      <xdr:spPr>
        <a:xfrm>
          <a:off x="5628640" y="1263650"/>
          <a:ext cx="9525" cy="377825"/>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361950</xdr:rowOff>
    </xdr:to>
    <xdr:pic>
      <xdr:nvPicPr>
        <xdr:cNvPr id="743" name="Picture 8182" descr="clip_image9318"/>
        <xdr:cNvPicPr>
          <a:picLocks noChangeAspect="1"/>
        </xdr:cNvPicPr>
      </xdr:nvPicPr>
      <xdr:blipFill>
        <a:blip r:embed="rId1"/>
        <a:stretch>
          <a:fillRect/>
        </a:stretch>
      </xdr:blipFill>
      <xdr:spPr>
        <a:xfrm>
          <a:off x="5628640" y="1263650"/>
          <a:ext cx="9525" cy="361950"/>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353695</xdr:rowOff>
    </xdr:to>
    <xdr:pic>
      <xdr:nvPicPr>
        <xdr:cNvPr id="744" name="Picture 8182" descr="clip_image9318"/>
        <xdr:cNvPicPr>
          <a:picLocks noChangeAspect="1"/>
        </xdr:cNvPicPr>
      </xdr:nvPicPr>
      <xdr:blipFill>
        <a:blip r:embed="rId1"/>
        <a:stretch>
          <a:fillRect/>
        </a:stretch>
      </xdr:blipFill>
      <xdr:spPr>
        <a:xfrm>
          <a:off x="5628640" y="1263650"/>
          <a:ext cx="9525" cy="353695"/>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112395</xdr:rowOff>
    </xdr:to>
    <xdr:pic>
      <xdr:nvPicPr>
        <xdr:cNvPr id="745" name="Picture 8182" descr="clip_image9318"/>
        <xdr:cNvPicPr>
          <a:picLocks noChangeAspect="1"/>
        </xdr:cNvPicPr>
      </xdr:nvPicPr>
      <xdr:blipFill>
        <a:blip r:embed="rId1"/>
        <a:stretch>
          <a:fillRect/>
        </a:stretch>
      </xdr:blipFill>
      <xdr:spPr>
        <a:xfrm>
          <a:off x="5628640" y="1263650"/>
          <a:ext cx="9525" cy="112395"/>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128905</xdr:rowOff>
    </xdr:to>
    <xdr:pic>
      <xdr:nvPicPr>
        <xdr:cNvPr id="746" name="Picture 8182" descr="clip_image9318"/>
        <xdr:cNvPicPr>
          <a:picLocks noChangeAspect="1"/>
        </xdr:cNvPicPr>
      </xdr:nvPicPr>
      <xdr:blipFill>
        <a:blip r:embed="rId1"/>
        <a:stretch>
          <a:fillRect/>
        </a:stretch>
      </xdr:blipFill>
      <xdr:spPr>
        <a:xfrm>
          <a:off x="5628640" y="1263650"/>
          <a:ext cx="9525" cy="128905"/>
        </a:xfrm>
        <a:prstGeom prst="rect">
          <a:avLst/>
        </a:prstGeom>
        <a:noFill/>
        <a:ln w="9525">
          <a:noFill/>
        </a:ln>
      </xdr:spPr>
    </xdr:pic>
    <xdr:clientData/>
  </xdr:twoCellAnchor>
  <xdr:twoCellAnchor editAs="oneCell">
    <xdr:from>
      <xdr:col>5</xdr:col>
      <xdr:colOff>613410</xdr:colOff>
      <xdr:row>68</xdr:row>
      <xdr:rowOff>0</xdr:rowOff>
    </xdr:from>
    <xdr:to>
      <xdr:col>5</xdr:col>
      <xdr:colOff>628015</xdr:colOff>
      <xdr:row>74</xdr:row>
      <xdr:rowOff>128905</xdr:rowOff>
    </xdr:to>
    <xdr:pic>
      <xdr:nvPicPr>
        <xdr:cNvPr id="747" name="Picture 8182" descr="clip_image9318"/>
        <xdr:cNvPicPr>
          <a:picLocks noChangeAspect="1"/>
        </xdr:cNvPicPr>
      </xdr:nvPicPr>
      <xdr:blipFill>
        <a:blip r:embed="rId1"/>
        <a:stretch>
          <a:fillRect/>
        </a:stretch>
      </xdr:blipFill>
      <xdr:spPr>
        <a:xfrm>
          <a:off x="5623560" y="1263650"/>
          <a:ext cx="14605" cy="128905"/>
        </a:xfrm>
        <a:prstGeom prst="rect">
          <a:avLst/>
        </a:prstGeom>
        <a:noFill/>
        <a:ln w="9525">
          <a:noFill/>
        </a:ln>
      </xdr:spPr>
    </xdr:pic>
    <xdr:clientData/>
  </xdr:twoCellAnchor>
  <xdr:twoCellAnchor editAs="oneCell">
    <xdr:from>
      <xdr:col>5</xdr:col>
      <xdr:colOff>613410</xdr:colOff>
      <xdr:row>68</xdr:row>
      <xdr:rowOff>0</xdr:rowOff>
    </xdr:from>
    <xdr:to>
      <xdr:col>5</xdr:col>
      <xdr:colOff>628015</xdr:colOff>
      <xdr:row>74</xdr:row>
      <xdr:rowOff>369570</xdr:rowOff>
    </xdr:to>
    <xdr:pic>
      <xdr:nvPicPr>
        <xdr:cNvPr id="748" name="Picture 8182" descr="clip_image9318"/>
        <xdr:cNvPicPr>
          <a:picLocks noChangeAspect="1"/>
        </xdr:cNvPicPr>
      </xdr:nvPicPr>
      <xdr:blipFill>
        <a:blip r:embed="rId1"/>
        <a:stretch>
          <a:fillRect/>
        </a:stretch>
      </xdr:blipFill>
      <xdr:spPr>
        <a:xfrm>
          <a:off x="5623560" y="1263650"/>
          <a:ext cx="14605" cy="369570"/>
        </a:xfrm>
        <a:prstGeom prst="rect">
          <a:avLst/>
        </a:prstGeom>
        <a:noFill/>
        <a:ln w="9525">
          <a:noFill/>
        </a:ln>
      </xdr:spPr>
    </xdr:pic>
    <xdr:clientData/>
  </xdr:twoCellAnchor>
  <xdr:twoCellAnchor editAs="oneCell">
    <xdr:from>
      <xdr:col>5</xdr:col>
      <xdr:colOff>613410</xdr:colOff>
      <xdr:row>68</xdr:row>
      <xdr:rowOff>0</xdr:rowOff>
    </xdr:from>
    <xdr:to>
      <xdr:col>5</xdr:col>
      <xdr:colOff>628015</xdr:colOff>
      <xdr:row>74</xdr:row>
      <xdr:rowOff>353695</xdr:rowOff>
    </xdr:to>
    <xdr:pic>
      <xdr:nvPicPr>
        <xdr:cNvPr id="749" name="Picture 8182" descr="clip_image9318"/>
        <xdr:cNvPicPr>
          <a:picLocks noChangeAspect="1"/>
        </xdr:cNvPicPr>
      </xdr:nvPicPr>
      <xdr:blipFill>
        <a:blip r:embed="rId1"/>
        <a:stretch>
          <a:fillRect/>
        </a:stretch>
      </xdr:blipFill>
      <xdr:spPr>
        <a:xfrm>
          <a:off x="5623560" y="1263650"/>
          <a:ext cx="14605" cy="353695"/>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104775</xdr:rowOff>
    </xdr:to>
    <xdr:pic>
      <xdr:nvPicPr>
        <xdr:cNvPr id="750" name="Picture 8182" descr="clip_image9318"/>
        <xdr:cNvPicPr>
          <a:picLocks noChangeAspect="1"/>
        </xdr:cNvPicPr>
      </xdr:nvPicPr>
      <xdr:blipFill>
        <a:blip r:embed="rId1"/>
        <a:stretch>
          <a:fillRect/>
        </a:stretch>
      </xdr:blipFill>
      <xdr:spPr>
        <a:xfrm>
          <a:off x="5628640" y="1263650"/>
          <a:ext cx="9525" cy="104775"/>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361950</xdr:rowOff>
    </xdr:to>
    <xdr:pic>
      <xdr:nvPicPr>
        <xdr:cNvPr id="751" name="Picture 8182" descr="clip_image9318"/>
        <xdr:cNvPicPr>
          <a:picLocks noChangeAspect="1"/>
        </xdr:cNvPicPr>
      </xdr:nvPicPr>
      <xdr:blipFill>
        <a:blip r:embed="rId1"/>
        <a:stretch>
          <a:fillRect/>
        </a:stretch>
      </xdr:blipFill>
      <xdr:spPr>
        <a:xfrm>
          <a:off x="5628640" y="1263650"/>
          <a:ext cx="9525" cy="361950"/>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353695</xdr:rowOff>
    </xdr:to>
    <xdr:pic>
      <xdr:nvPicPr>
        <xdr:cNvPr id="752" name="Picture 8182" descr="clip_image9318"/>
        <xdr:cNvPicPr>
          <a:picLocks noChangeAspect="1"/>
        </xdr:cNvPicPr>
      </xdr:nvPicPr>
      <xdr:blipFill>
        <a:blip r:embed="rId1"/>
        <a:stretch>
          <a:fillRect/>
        </a:stretch>
      </xdr:blipFill>
      <xdr:spPr>
        <a:xfrm>
          <a:off x="5628640" y="1263650"/>
          <a:ext cx="9525" cy="353695"/>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353695</xdr:rowOff>
    </xdr:to>
    <xdr:pic>
      <xdr:nvPicPr>
        <xdr:cNvPr id="753" name="Picture 8182" descr="clip_image9318"/>
        <xdr:cNvPicPr>
          <a:picLocks noChangeAspect="1"/>
        </xdr:cNvPicPr>
      </xdr:nvPicPr>
      <xdr:blipFill>
        <a:blip r:embed="rId1"/>
        <a:stretch>
          <a:fillRect/>
        </a:stretch>
      </xdr:blipFill>
      <xdr:spPr>
        <a:xfrm>
          <a:off x="5628640" y="1263650"/>
          <a:ext cx="9525" cy="353695"/>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112395</xdr:rowOff>
    </xdr:to>
    <xdr:pic>
      <xdr:nvPicPr>
        <xdr:cNvPr id="754" name="Picture 8182" descr="clip_image9318"/>
        <xdr:cNvPicPr>
          <a:picLocks noChangeAspect="1"/>
        </xdr:cNvPicPr>
      </xdr:nvPicPr>
      <xdr:blipFill>
        <a:blip r:embed="rId1"/>
        <a:stretch>
          <a:fillRect/>
        </a:stretch>
      </xdr:blipFill>
      <xdr:spPr>
        <a:xfrm>
          <a:off x="5628640" y="1263650"/>
          <a:ext cx="9525" cy="112395"/>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361950</xdr:rowOff>
    </xdr:to>
    <xdr:pic>
      <xdr:nvPicPr>
        <xdr:cNvPr id="755" name="Picture 8182" descr="clip_image9318"/>
        <xdr:cNvPicPr>
          <a:picLocks noChangeAspect="1"/>
        </xdr:cNvPicPr>
      </xdr:nvPicPr>
      <xdr:blipFill>
        <a:blip r:embed="rId1"/>
        <a:stretch>
          <a:fillRect/>
        </a:stretch>
      </xdr:blipFill>
      <xdr:spPr>
        <a:xfrm>
          <a:off x="5628640" y="1263650"/>
          <a:ext cx="9525" cy="361950"/>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353695</xdr:rowOff>
    </xdr:to>
    <xdr:pic>
      <xdr:nvPicPr>
        <xdr:cNvPr id="756" name="Picture 8182" descr="clip_image9318"/>
        <xdr:cNvPicPr>
          <a:picLocks noChangeAspect="1"/>
        </xdr:cNvPicPr>
      </xdr:nvPicPr>
      <xdr:blipFill>
        <a:blip r:embed="rId1"/>
        <a:stretch>
          <a:fillRect/>
        </a:stretch>
      </xdr:blipFill>
      <xdr:spPr>
        <a:xfrm>
          <a:off x="5628640" y="1263650"/>
          <a:ext cx="9525" cy="353695"/>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369570</xdr:rowOff>
    </xdr:to>
    <xdr:pic>
      <xdr:nvPicPr>
        <xdr:cNvPr id="757" name="Picture 8182" descr="clip_image9318"/>
        <xdr:cNvPicPr>
          <a:picLocks noChangeAspect="1"/>
        </xdr:cNvPicPr>
      </xdr:nvPicPr>
      <xdr:blipFill>
        <a:blip r:embed="rId1"/>
        <a:stretch>
          <a:fillRect/>
        </a:stretch>
      </xdr:blipFill>
      <xdr:spPr>
        <a:xfrm>
          <a:off x="5628640" y="1263650"/>
          <a:ext cx="9525" cy="369570"/>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369570</xdr:rowOff>
    </xdr:to>
    <xdr:pic>
      <xdr:nvPicPr>
        <xdr:cNvPr id="758" name="Picture 8182" descr="clip_image9318"/>
        <xdr:cNvPicPr>
          <a:picLocks noChangeAspect="1"/>
        </xdr:cNvPicPr>
      </xdr:nvPicPr>
      <xdr:blipFill>
        <a:blip r:embed="rId1"/>
        <a:stretch>
          <a:fillRect/>
        </a:stretch>
      </xdr:blipFill>
      <xdr:spPr>
        <a:xfrm>
          <a:off x="5628640" y="1263650"/>
          <a:ext cx="9525" cy="369570"/>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112395</xdr:rowOff>
    </xdr:to>
    <xdr:pic>
      <xdr:nvPicPr>
        <xdr:cNvPr id="759" name="Picture 8182" descr="clip_image9318"/>
        <xdr:cNvPicPr>
          <a:picLocks noChangeAspect="1"/>
        </xdr:cNvPicPr>
      </xdr:nvPicPr>
      <xdr:blipFill>
        <a:blip r:embed="rId1"/>
        <a:stretch>
          <a:fillRect/>
        </a:stretch>
      </xdr:blipFill>
      <xdr:spPr>
        <a:xfrm>
          <a:off x="5628640" y="1263650"/>
          <a:ext cx="9525" cy="112395"/>
        </a:xfrm>
        <a:prstGeom prst="rect">
          <a:avLst/>
        </a:prstGeom>
        <a:noFill/>
        <a:ln w="9525">
          <a:noFill/>
        </a:ln>
      </xdr:spPr>
    </xdr:pic>
    <xdr:clientData/>
  </xdr:twoCellAnchor>
  <xdr:twoCellAnchor editAs="oneCell">
    <xdr:from>
      <xdr:col>5</xdr:col>
      <xdr:colOff>613410</xdr:colOff>
      <xdr:row>68</xdr:row>
      <xdr:rowOff>0</xdr:rowOff>
    </xdr:from>
    <xdr:to>
      <xdr:col>5</xdr:col>
      <xdr:colOff>628015</xdr:colOff>
      <xdr:row>74</xdr:row>
      <xdr:rowOff>369570</xdr:rowOff>
    </xdr:to>
    <xdr:pic>
      <xdr:nvPicPr>
        <xdr:cNvPr id="760" name="Picture 8182" descr="clip_image9318"/>
        <xdr:cNvPicPr>
          <a:picLocks noChangeAspect="1"/>
        </xdr:cNvPicPr>
      </xdr:nvPicPr>
      <xdr:blipFill>
        <a:blip r:embed="rId1"/>
        <a:stretch>
          <a:fillRect/>
        </a:stretch>
      </xdr:blipFill>
      <xdr:spPr>
        <a:xfrm>
          <a:off x="5623560" y="1263650"/>
          <a:ext cx="14605" cy="369570"/>
        </a:xfrm>
        <a:prstGeom prst="rect">
          <a:avLst/>
        </a:prstGeom>
        <a:noFill/>
        <a:ln w="9525">
          <a:noFill/>
        </a:ln>
      </xdr:spPr>
    </xdr:pic>
    <xdr:clientData/>
  </xdr:twoCellAnchor>
  <xdr:twoCellAnchor editAs="oneCell">
    <xdr:from>
      <xdr:col>5</xdr:col>
      <xdr:colOff>618490</xdr:colOff>
      <xdr:row>68</xdr:row>
      <xdr:rowOff>0</xdr:rowOff>
    </xdr:from>
    <xdr:to>
      <xdr:col>5</xdr:col>
      <xdr:colOff>628015</xdr:colOff>
      <xdr:row>74</xdr:row>
      <xdr:rowOff>120650</xdr:rowOff>
    </xdr:to>
    <xdr:pic>
      <xdr:nvPicPr>
        <xdr:cNvPr id="761" name="Picture 8182" descr="clip_image9318"/>
        <xdr:cNvPicPr>
          <a:picLocks noChangeAspect="1"/>
        </xdr:cNvPicPr>
      </xdr:nvPicPr>
      <xdr:blipFill>
        <a:blip r:embed="rId1"/>
        <a:stretch>
          <a:fillRect/>
        </a:stretch>
      </xdr:blipFill>
      <xdr:spPr>
        <a:xfrm>
          <a:off x="5628640" y="1263650"/>
          <a:ext cx="9525" cy="120650"/>
        </a:xfrm>
        <a:prstGeom prst="rect">
          <a:avLst/>
        </a:prstGeom>
        <a:noFill/>
        <a:ln w="9525">
          <a:noFill/>
        </a:ln>
      </xdr:spPr>
    </xdr:pic>
    <xdr:clientData/>
  </xdr:twoCellAnchor>
  <xdr:twoCellAnchor editAs="oneCell">
    <xdr:from>
      <xdr:col>3</xdr:col>
      <xdr:colOff>682625</xdr:colOff>
      <xdr:row>6</xdr:row>
      <xdr:rowOff>0</xdr:rowOff>
    </xdr:from>
    <xdr:to>
      <xdr:col>3</xdr:col>
      <xdr:colOff>693420</xdr:colOff>
      <xdr:row>74</xdr:row>
      <xdr:rowOff>125730</xdr:rowOff>
    </xdr:to>
    <xdr:pic>
      <xdr:nvPicPr>
        <xdr:cNvPr id="179" name="Picture 8182" descr="clip_image9318"/>
        <xdr:cNvPicPr>
          <a:picLocks noChangeAspect="1"/>
        </xdr:cNvPicPr>
      </xdr:nvPicPr>
      <xdr:blipFill>
        <a:blip r:embed="rId1"/>
        <a:stretch>
          <a:fillRect/>
        </a:stretch>
      </xdr:blipFill>
      <xdr:spPr>
        <a:xfrm>
          <a:off x="2587625" y="1263650"/>
          <a:ext cx="10795" cy="125730"/>
        </a:xfrm>
        <a:prstGeom prst="rect">
          <a:avLst/>
        </a:prstGeom>
        <a:noFill/>
        <a:ln w="9525">
          <a:noFill/>
        </a:ln>
      </xdr:spPr>
    </xdr:pic>
    <xdr:clientData/>
  </xdr:twoCellAnchor>
  <xdr:twoCellAnchor editAs="oneCell">
    <xdr:from>
      <xdr:col>3</xdr:col>
      <xdr:colOff>682625</xdr:colOff>
      <xdr:row>6</xdr:row>
      <xdr:rowOff>0</xdr:rowOff>
    </xdr:from>
    <xdr:to>
      <xdr:col>3</xdr:col>
      <xdr:colOff>693420</xdr:colOff>
      <xdr:row>74</xdr:row>
      <xdr:rowOff>321945</xdr:rowOff>
    </xdr:to>
    <xdr:pic>
      <xdr:nvPicPr>
        <xdr:cNvPr id="180" name="Picture 8182" descr="clip_image9318"/>
        <xdr:cNvPicPr>
          <a:picLocks noChangeAspect="1"/>
        </xdr:cNvPicPr>
      </xdr:nvPicPr>
      <xdr:blipFill>
        <a:blip r:embed="rId1"/>
        <a:stretch>
          <a:fillRect/>
        </a:stretch>
      </xdr:blipFill>
      <xdr:spPr>
        <a:xfrm>
          <a:off x="2587625" y="1263650"/>
          <a:ext cx="10795" cy="321945"/>
        </a:xfrm>
        <a:prstGeom prst="rect">
          <a:avLst/>
        </a:prstGeom>
        <a:noFill/>
        <a:ln w="9525">
          <a:noFill/>
        </a:ln>
      </xdr:spPr>
    </xdr:pic>
    <xdr:clientData/>
  </xdr:twoCellAnchor>
  <xdr:twoCellAnchor editAs="oneCell">
    <xdr:from>
      <xdr:col>3</xdr:col>
      <xdr:colOff>671830</xdr:colOff>
      <xdr:row>6</xdr:row>
      <xdr:rowOff>0</xdr:rowOff>
    </xdr:from>
    <xdr:to>
      <xdr:col>3</xdr:col>
      <xdr:colOff>693420</xdr:colOff>
      <xdr:row>74</xdr:row>
      <xdr:rowOff>125730</xdr:rowOff>
    </xdr:to>
    <xdr:pic>
      <xdr:nvPicPr>
        <xdr:cNvPr id="181" name="Picture 8182" descr="clip_image9318"/>
        <xdr:cNvPicPr>
          <a:picLocks noChangeAspect="1"/>
        </xdr:cNvPicPr>
      </xdr:nvPicPr>
      <xdr:blipFill>
        <a:blip r:embed="rId1"/>
        <a:stretch>
          <a:fillRect/>
        </a:stretch>
      </xdr:blipFill>
      <xdr:spPr>
        <a:xfrm>
          <a:off x="2576830" y="1263650"/>
          <a:ext cx="21590" cy="125730"/>
        </a:xfrm>
        <a:prstGeom prst="rect">
          <a:avLst/>
        </a:prstGeom>
        <a:noFill/>
        <a:ln w="9525">
          <a:noFill/>
        </a:ln>
      </xdr:spPr>
    </xdr:pic>
    <xdr:clientData/>
  </xdr:twoCellAnchor>
  <xdr:twoCellAnchor editAs="oneCell">
    <xdr:from>
      <xdr:col>3</xdr:col>
      <xdr:colOff>671830</xdr:colOff>
      <xdr:row>6</xdr:row>
      <xdr:rowOff>0</xdr:rowOff>
    </xdr:from>
    <xdr:to>
      <xdr:col>3</xdr:col>
      <xdr:colOff>693420</xdr:colOff>
      <xdr:row>74</xdr:row>
      <xdr:rowOff>349885</xdr:rowOff>
    </xdr:to>
    <xdr:pic>
      <xdr:nvPicPr>
        <xdr:cNvPr id="182" name="Picture 8182" descr="clip_image9318"/>
        <xdr:cNvPicPr>
          <a:picLocks noChangeAspect="1"/>
        </xdr:cNvPicPr>
      </xdr:nvPicPr>
      <xdr:blipFill>
        <a:blip r:embed="rId1"/>
        <a:stretch>
          <a:fillRect/>
        </a:stretch>
      </xdr:blipFill>
      <xdr:spPr>
        <a:xfrm>
          <a:off x="2576830" y="1263650"/>
          <a:ext cx="21590" cy="349885"/>
        </a:xfrm>
        <a:prstGeom prst="rect">
          <a:avLst/>
        </a:prstGeom>
        <a:noFill/>
        <a:ln w="9525">
          <a:noFill/>
        </a:ln>
      </xdr:spPr>
    </xdr:pic>
    <xdr:clientData/>
  </xdr:twoCellAnchor>
  <xdr:twoCellAnchor editAs="oneCell">
    <xdr:from>
      <xdr:col>3</xdr:col>
      <xdr:colOff>682625</xdr:colOff>
      <xdr:row>6</xdr:row>
      <xdr:rowOff>0</xdr:rowOff>
    </xdr:from>
    <xdr:to>
      <xdr:col>3</xdr:col>
      <xdr:colOff>693420</xdr:colOff>
      <xdr:row>74</xdr:row>
      <xdr:rowOff>125730</xdr:rowOff>
    </xdr:to>
    <xdr:pic>
      <xdr:nvPicPr>
        <xdr:cNvPr id="183" name="Picture 8182" descr="clip_image9318"/>
        <xdr:cNvPicPr>
          <a:picLocks noChangeAspect="1"/>
        </xdr:cNvPicPr>
      </xdr:nvPicPr>
      <xdr:blipFill>
        <a:blip r:embed="rId1"/>
        <a:stretch>
          <a:fillRect/>
        </a:stretch>
      </xdr:blipFill>
      <xdr:spPr>
        <a:xfrm>
          <a:off x="2587625" y="1263650"/>
          <a:ext cx="10795" cy="125730"/>
        </a:xfrm>
        <a:prstGeom prst="rect">
          <a:avLst/>
        </a:prstGeom>
        <a:noFill/>
        <a:ln w="9525">
          <a:noFill/>
        </a:ln>
      </xdr:spPr>
    </xdr:pic>
    <xdr:clientData/>
  </xdr:twoCellAnchor>
  <xdr:twoCellAnchor editAs="oneCell">
    <xdr:from>
      <xdr:col>3</xdr:col>
      <xdr:colOff>682625</xdr:colOff>
      <xdr:row>6</xdr:row>
      <xdr:rowOff>0</xdr:rowOff>
    </xdr:from>
    <xdr:to>
      <xdr:col>3</xdr:col>
      <xdr:colOff>693420</xdr:colOff>
      <xdr:row>74</xdr:row>
      <xdr:rowOff>321945</xdr:rowOff>
    </xdr:to>
    <xdr:pic>
      <xdr:nvPicPr>
        <xdr:cNvPr id="184" name="Picture 8182" descr="clip_image9318"/>
        <xdr:cNvPicPr>
          <a:picLocks noChangeAspect="1"/>
        </xdr:cNvPicPr>
      </xdr:nvPicPr>
      <xdr:blipFill>
        <a:blip r:embed="rId1"/>
        <a:stretch>
          <a:fillRect/>
        </a:stretch>
      </xdr:blipFill>
      <xdr:spPr>
        <a:xfrm>
          <a:off x="2587625" y="1263650"/>
          <a:ext cx="10795" cy="321945"/>
        </a:xfrm>
        <a:prstGeom prst="rect">
          <a:avLst/>
        </a:prstGeom>
        <a:noFill/>
        <a:ln w="9525">
          <a:noFill/>
        </a:ln>
      </xdr:spPr>
    </xdr:pic>
    <xdr:clientData/>
  </xdr:twoCellAnchor>
  <xdr:twoCellAnchor editAs="oneCell">
    <xdr:from>
      <xdr:col>3</xdr:col>
      <xdr:colOff>671830</xdr:colOff>
      <xdr:row>6</xdr:row>
      <xdr:rowOff>0</xdr:rowOff>
    </xdr:from>
    <xdr:to>
      <xdr:col>3</xdr:col>
      <xdr:colOff>693420</xdr:colOff>
      <xdr:row>74</xdr:row>
      <xdr:rowOff>125730</xdr:rowOff>
    </xdr:to>
    <xdr:pic>
      <xdr:nvPicPr>
        <xdr:cNvPr id="185" name="Picture 8182" descr="clip_image9318"/>
        <xdr:cNvPicPr>
          <a:picLocks noChangeAspect="1"/>
        </xdr:cNvPicPr>
      </xdr:nvPicPr>
      <xdr:blipFill>
        <a:blip r:embed="rId1"/>
        <a:stretch>
          <a:fillRect/>
        </a:stretch>
      </xdr:blipFill>
      <xdr:spPr>
        <a:xfrm>
          <a:off x="2576830" y="1263650"/>
          <a:ext cx="21590" cy="125730"/>
        </a:xfrm>
        <a:prstGeom prst="rect">
          <a:avLst/>
        </a:prstGeom>
        <a:noFill/>
        <a:ln w="9525">
          <a:noFill/>
        </a:ln>
      </xdr:spPr>
    </xdr:pic>
    <xdr:clientData/>
  </xdr:twoCellAnchor>
  <xdr:twoCellAnchor editAs="oneCell">
    <xdr:from>
      <xdr:col>3</xdr:col>
      <xdr:colOff>671830</xdr:colOff>
      <xdr:row>6</xdr:row>
      <xdr:rowOff>0</xdr:rowOff>
    </xdr:from>
    <xdr:to>
      <xdr:col>3</xdr:col>
      <xdr:colOff>693420</xdr:colOff>
      <xdr:row>74</xdr:row>
      <xdr:rowOff>349885</xdr:rowOff>
    </xdr:to>
    <xdr:pic>
      <xdr:nvPicPr>
        <xdr:cNvPr id="186" name="Picture 8182" descr="clip_image9318"/>
        <xdr:cNvPicPr>
          <a:picLocks noChangeAspect="1"/>
        </xdr:cNvPicPr>
      </xdr:nvPicPr>
      <xdr:blipFill>
        <a:blip r:embed="rId1"/>
        <a:stretch>
          <a:fillRect/>
        </a:stretch>
      </xdr:blipFill>
      <xdr:spPr>
        <a:xfrm>
          <a:off x="2576830" y="1263650"/>
          <a:ext cx="21590" cy="34988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125730</xdr:rowOff>
    </xdr:to>
    <xdr:pic>
      <xdr:nvPicPr>
        <xdr:cNvPr id="187" name="Picture 8182" descr="clip_image9318"/>
        <xdr:cNvPicPr>
          <a:picLocks noChangeAspect="1"/>
        </xdr:cNvPicPr>
      </xdr:nvPicPr>
      <xdr:blipFill>
        <a:blip r:embed="rId1"/>
        <a:stretch>
          <a:fillRect/>
        </a:stretch>
      </xdr:blipFill>
      <xdr:spPr>
        <a:xfrm>
          <a:off x="5631815" y="1263650"/>
          <a:ext cx="10795" cy="125730"/>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363855</xdr:rowOff>
    </xdr:to>
    <xdr:pic>
      <xdr:nvPicPr>
        <xdr:cNvPr id="188" name="Picture 8182" descr="clip_image9318"/>
        <xdr:cNvPicPr>
          <a:picLocks noChangeAspect="1"/>
        </xdr:cNvPicPr>
      </xdr:nvPicPr>
      <xdr:blipFill>
        <a:blip r:embed="rId1"/>
        <a:stretch>
          <a:fillRect/>
        </a:stretch>
      </xdr:blipFill>
      <xdr:spPr>
        <a:xfrm>
          <a:off x="5631815" y="1263650"/>
          <a:ext cx="10795" cy="36385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377825</xdr:rowOff>
    </xdr:to>
    <xdr:pic>
      <xdr:nvPicPr>
        <xdr:cNvPr id="189" name="Picture 8182" descr="clip_image9318"/>
        <xdr:cNvPicPr>
          <a:picLocks noChangeAspect="1"/>
        </xdr:cNvPicPr>
      </xdr:nvPicPr>
      <xdr:blipFill>
        <a:blip r:embed="rId1"/>
        <a:stretch>
          <a:fillRect/>
        </a:stretch>
      </xdr:blipFill>
      <xdr:spPr>
        <a:xfrm>
          <a:off x="5631815" y="1263650"/>
          <a:ext cx="10795" cy="377825"/>
        </a:xfrm>
        <a:prstGeom prst="rect">
          <a:avLst/>
        </a:prstGeom>
        <a:noFill/>
        <a:ln w="9525">
          <a:noFill/>
        </a:ln>
      </xdr:spPr>
    </xdr:pic>
    <xdr:clientData/>
  </xdr:twoCellAnchor>
  <xdr:twoCellAnchor editAs="oneCell">
    <xdr:from>
      <xdr:col>5</xdr:col>
      <xdr:colOff>610870</xdr:colOff>
      <xdr:row>6</xdr:row>
      <xdr:rowOff>0</xdr:rowOff>
    </xdr:from>
    <xdr:to>
      <xdr:col>5</xdr:col>
      <xdr:colOff>632460</xdr:colOff>
      <xdr:row>74</xdr:row>
      <xdr:rowOff>377825</xdr:rowOff>
    </xdr:to>
    <xdr:pic>
      <xdr:nvPicPr>
        <xdr:cNvPr id="190" name="Picture 8182" descr="clip_image9318"/>
        <xdr:cNvPicPr>
          <a:picLocks noChangeAspect="1"/>
        </xdr:cNvPicPr>
      </xdr:nvPicPr>
      <xdr:blipFill>
        <a:blip r:embed="rId1"/>
        <a:stretch>
          <a:fillRect/>
        </a:stretch>
      </xdr:blipFill>
      <xdr:spPr>
        <a:xfrm>
          <a:off x="5621020" y="1263650"/>
          <a:ext cx="21590" cy="377825"/>
        </a:xfrm>
        <a:prstGeom prst="rect">
          <a:avLst/>
        </a:prstGeom>
        <a:noFill/>
        <a:ln w="9525">
          <a:noFill/>
        </a:ln>
      </xdr:spPr>
    </xdr:pic>
    <xdr:clientData/>
  </xdr:twoCellAnchor>
  <xdr:twoCellAnchor editAs="oneCell">
    <xdr:from>
      <xdr:col>5</xdr:col>
      <xdr:colOff>610870</xdr:colOff>
      <xdr:row>6</xdr:row>
      <xdr:rowOff>0</xdr:rowOff>
    </xdr:from>
    <xdr:to>
      <xdr:col>5</xdr:col>
      <xdr:colOff>632460</xdr:colOff>
      <xdr:row>74</xdr:row>
      <xdr:rowOff>363855</xdr:rowOff>
    </xdr:to>
    <xdr:pic>
      <xdr:nvPicPr>
        <xdr:cNvPr id="191" name="Picture 8182" descr="clip_image9318"/>
        <xdr:cNvPicPr>
          <a:picLocks noChangeAspect="1"/>
        </xdr:cNvPicPr>
      </xdr:nvPicPr>
      <xdr:blipFill>
        <a:blip r:embed="rId1"/>
        <a:stretch>
          <a:fillRect/>
        </a:stretch>
      </xdr:blipFill>
      <xdr:spPr>
        <a:xfrm>
          <a:off x="5621020" y="1263650"/>
          <a:ext cx="21590" cy="36385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349885</xdr:rowOff>
    </xdr:to>
    <xdr:pic>
      <xdr:nvPicPr>
        <xdr:cNvPr id="192" name="Picture 8182" descr="clip_image9318"/>
        <xdr:cNvPicPr>
          <a:picLocks noChangeAspect="1"/>
        </xdr:cNvPicPr>
      </xdr:nvPicPr>
      <xdr:blipFill>
        <a:blip r:embed="rId1"/>
        <a:stretch>
          <a:fillRect/>
        </a:stretch>
      </xdr:blipFill>
      <xdr:spPr>
        <a:xfrm>
          <a:off x="5631815" y="1263650"/>
          <a:ext cx="10795" cy="349885"/>
        </a:xfrm>
        <a:prstGeom prst="rect">
          <a:avLst/>
        </a:prstGeom>
        <a:noFill/>
        <a:ln w="9525">
          <a:noFill/>
        </a:ln>
      </xdr:spPr>
    </xdr:pic>
    <xdr:clientData/>
  </xdr:twoCellAnchor>
  <xdr:twoCellAnchor editAs="oneCell">
    <xdr:from>
      <xdr:col>4</xdr:col>
      <xdr:colOff>457200</xdr:colOff>
      <xdr:row>6</xdr:row>
      <xdr:rowOff>0</xdr:rowOff>
    </xdr:from>
    <xdr:to>
      <xdr:col>5</xdr:col>
      <xdr:colOff>622300</xdr:colOff>
      <xdr:row>74</xdr:row>
      <xdr:rowOff>125730</xdr:rowOff>
    </xdr:to>
    <xdr:pic>
      <xdr:nvPicPr>
        <xdr:cNvPr id="193" name="Picture 8182" descr="clip_image9318"/>
        <xdr:cNvPicPr>
          <a:picLocks noChangeAspect="1"/>
        </xdr:cNvPicPr>
      </xdr:nvPicPr>
      <xdr:blipFill>
        <a:blip r:embed="rId1"/>
        <a:stretch>
          <a:fillRect/>
        </a:stretch>
      </xdr:blipFill>
      <xdr:spPr>
        <a:xfrm>
          <a:off x="4714875" y="1263650"/>
          <a:ext cx="917575" cy="125730"/>
        </a:xfrm>
        <a:prstGeom prst="rect">
          <a:avLst/>
        </a:prstGeom>
        <a:noFill/>
        <a:ln w="9525">
          <a:noFill/>
        </a:ln>
      </xdr:spPr>
    </xdr:pic>
    <xdr:clientData/>
  </xdr:twoCellAnchor>
  <xdr:twoCellAnchor editAs="oneCell">
    <xdr:from>
      <xdr:col>4</xdr:col>
      <xdr:colOff>457200</xdr:colOff>
      <xdr:row>6</xdr:row>
      <xdr:rowOff>0</xdr:rowOff>
    </xdr:from>
    <xdr:to>
      <xdr:col>5</xdr:col>
      <xdr:colOff>622300</xdr:colOff>
      <xdr:row>74</xdr:row>
      <xdr:rowOff>377825</xdr:rowOff>
    </xdr:to>
    <xdr:pic>
      <xdr:nvPicPr>
        <xdr:cNvPr id="194" name="Picture 8182" descr="clip_image9318"/>
        <xdr:cNvPicPr>
          <a:picLocks noChangeAspect="1"/>
        </xdr:cNvPicPr>
      </xdr:nvPicPr>
      <xdr:blipFill>
        <a:blip r:embed="rId1"/>
        <a:stretch>
          <a:fillRect/>
        </a:stretch>
      </xdr:blipFill>
      <xdr:spPr>
        <a:xfrm>
          <a:off x="4714875" y="1263650"/>
          <a:ext cx="917575" cy="377825"/>
        </a:xfrm>
        <a:prstGeom prst="rect">
          <a:avLst/>
        </a:prstGeom>
        <a:noFill/>
        <a:ln w="9525">
          <a:noFill/>
        </a:ln>
      </xdr:spPr>
    </xdr:pic>
    <xdr:clientData/>
  </xdr:twoCellAnchor>
  <xdr:twoCellAnchor editAs="oneCell">
    <xdr:from>
      <xdr:col>4</xdr:col>
      <xdr:colOff>457200</xdr:colOff>
      <xdr:row>6</xdr:row>
      <xdr:rowOff>0</xdr:rowOff>
    </xdr:from>
    <xdr:to>
      <xdr:col>5</xdr:col>
      <xdr:colOff>622300</xdr:colOff>
      <xdr:row>74</xdr:row>
      <xdr:rowOff>363855</xdr:rowOff>
    </xdr:to>
    <xdr:pic>
      <xdr:nvPicPr>
        <xdr:cNvPr id="195" name="Picture 8182" descr="clip_image9318"/>
        <xdr:cNvPicPr>
          <a:picLocks noChangeAspect="1"/>
        </xdr:cNvPicPr>
      </xdr:nvPicPr>
      <xdr:blipFill>
        <a:blip r:embed="rId1"/>
        <a:stretch>
          <a:fillRect/>
        </a:stretch>
      </xdr:blipFill>
      <xdr:spPr>
        <a:xfrm>
          <a:off x="4714875" y="1263650"/>
          <a:ext cx="917575" cy="363855"/>
        </a:xfrm>
        <a:prstGeom prst="rect">
          <a:avLst/>
        </a:prstGeom>
        <a:noFill/>
        <a:ln w="9525">
          <a:noFill/>
        </a:ln>
      </xdr:spPr>
    </xdr:pic>
    <xdr:clientData/>
  </xdr:twoCellAnchor>
  <xdr:twoCellAnchor editAs="oneCell">
    <xdr:from>
      <xdr:col>4</xdr:col>
      <xdr:colOff>457200</xdr:colOff>
      <xdr:row>6</xdr:row>
      <xdr:rowOff>0</xdr:rowOff>
    </xdr:from>
    <xdr:to>
      <xdr:col>5</xdr:col>
      <xdr:colOff>644525</xdr:colOff>
      <xdr:row>74</xdr:row>
      <xdr:rowOff>363855</xdr:rowOff>
    </xdr:to>
    <xdr:pic>
      <xdr:nvPicPr>
        <xdr:cNvPr id="196" name="Picture 8182" descr="clip_image9318"/>
        <xdr:cNvPicPr>
          <a:picLocks noChangeAspect="1"/>
        </xdr:cNvPicPr>
      </xdr:nvPicPr>
      <xdr:blipFill>
        <a:blip r:embed="rId1"/>
        <a:stretch>
          <a:fillRect/>
        </a:stretch>
      </xdr:blipFill>
      <xdr:spPr>
        <a:xfrm>
          <a:off x="4714875" y="1263650"/>
          <a:ext cx="939800" cy="363855"/>
        </a:xfrm>
        <a:prstGeom prst="rect">
          <a:avLst/>
        </a:prstGeom>
        <a:noFill/>
        <a:ln w="9525">
          <a:noFill/>
        </a:ln>
      </xdr:spPr>
    </xdr:pic>
    <xdr:clientData/>
  </xdr:twoCellAnchor>
  <xdr:twoCellAnchor editAs="oneCell">
    <xdr:from>
      <xdr:col>4</xdr:col>
      <xdr:colOff>457200</xdr:colOff>
      <xdr:row>6</xdr:row>
      <xdr:rowOff>0</xdr:rowOff>
    </xdr:from>
    <xdr:to>
      <xdr:col>5</xdr:col>
      <xdr:colOff>622300</xdr:colOff>
      <xdr:row>74</xdr:row>
      <xdr:rowOff>349885</xdr:rowOff>
    </xdr:to>
    <xdr:pic>
      <xdr:nvPicPr>
        <xdr:cNvPr id="197" name="Picture 8182" descr="clip_image9318"/>
        <xdr:cNvPicPr>
          <a:picLocks noChangeAspect="1"/>
        </xdr:cNvPicPr>
      </xdr:nvPicPr>
      <xdr:blipFill>
        <a:blip r:embed="rId1"/>
        <a:stretch>
          <a:fillRect/>
        </a:stretch>
      </xdr:blipFill>
      <xdr:spPr>
        <a:xfrm>
          <a:off x="4714875" y="1263650"/>
          <a:ext cx="917575" cy="349885"/>
        </a:xfrm>
        <a:prstGeom prst="rect">
          <a:avLst/>
        </a:prstGeom>
        <a:noFill/>
        <a:ln w="9525">
          <a:noFill/>
        </a:ln>
      </xdr:spPr>
    </xdr:pic>
    <xdr:clientData/>
  </xdr:twoCellAnchor>
  <xdr:twoCellAnchor editAs="oneCell">
    <xdr:from>
      <xdr:col>4</xdr:col>
      <xdr:colOff>457200</xdr:colOff>
      <xdr:row>6</xdr:row>
      <xdr:rowOff>0</xdr:rowOff>
    </xdr:from>
    <xdr:to>
      <xdr:col>5</xdr:col>
      <xdr:colOff>644525</xdr:colOff>
      <xdr:row>74</xdr:row>
      <xdr:rowOff>349885</xdr:rowOff>
    </xdr:to>
    <xdr:pic>
      <xdr:nvPicPr>
        <xdr:cNvPr id="198" name="Picture 8182" descr="clip_image9318"/>
        <xdr:cNvPicPr>
          <a:picLocks noChangeAspect="1"/>
        </xdr:cNvPicPr>
      </xdr:nvPicPr>
      <xdr:blipFill>
        <a:blip r:embed="rId1"/>
        <a:stretch>
          <a:fillRect/>
        </a:stretch>
      </xdr:blipFill>
      <xdr:spPr>
        <a:xfrm>
          <a:off x="4714875" y="1263650"/>
          <a:ext cx="939800" cy="349885"/>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125730</xdr:rowOff>
    </xdr:to>
    <xdr:pic>
      <xdr:nvPicPr>
        <xdr:cNvPr id="199" name="Picture 8182" descr="clip_image9318"/>
        <xdr:cNvPicPr>
          <a:picLocks noChangeAspect="1"/>
        </xdr:cNvPicPr>
      </xdr:nvPicPr>
      <xdr:blipFill>
        <a:blip r:embed="rId1"/>
        <a:stretch>
          <a:fillRect/>
        </a:stretch>
      </xdr:blipFill>
      <xdr:spPr>
        <a:xfrm>
          <a:off x="5631815" y="1263650"/>
          <a:ext cx="21590" cy="125730"/>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349885</xdr:rowOff>
    </xdr:to>
    <xdr:pic>
      <xdr:nvPicPr>
        <xdr:cNvPr id="200" name="Picture 8182" descr="clip_image9318"/>
        <xdr:cNvPicPr>
          <a:picLocks noChangeAspect="1"/>
        </xdr:cNvPicPr>
      </xdr:nvPicPr>
      <xdr:blipFill>
        <a:blip r:embed="rId1"/>
        <a:stretch>
          <a:fillRect/>
        </a:stretch>
      </xdr:blipFill>
      <xdr:spPr>
        <a:xfrm>
          <a:off x="5631815" y="1263650"/>
          <a:ext cx="21590" cy="349885"/>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321945</xdr:rowOff>
    </xdr:to>
    <xdr:pic>
      <xdr:nvPicPr>
        <xdr:cNvPr id="201" name="Picture 8182" descr="clip_image9318"/>
        <xdr:cNvPicPr>
          <a:picLocks noChangeAspect="1"/>
        </xdr:cNvPicPr>
      </xdr:nvPicPr>
      <xdr:blipFill>
        <a:blip r:embed="rId1"/>
        <a:stretch>
          <a:fillRect/>
        </a:stretch>
      </xdr:blipFill>
      <xdr:spPr>
        <a:xfrm>
          <a:off x="5631815" y="1263650"/>
          <a:ext cx="21590" cy="321945"/>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363855</xdr:rowOff>
    </xdr:to>
    <xdr:pic>
      <xdr:nvPicPr>
        <xdr:cNvPr id="202" name="Picture 8182" descr="clip_image9318"/>
        <xdr:cNvPicPr>
          <a:picLocks noChangeAspect="1"/>
        </xdr:cNvPicPr>
      </xdr:nvPicPr>
      <xdr:blipFill>
        <a:blip r:embed="rId1"/>
        <a:stretch>
          <a:fillRect/>
        </a:stretch>
      </xdr:blipFill>
      <xdr:spPr>
        <a:xfrm>
          <a:off x="5631815" y="1263650"/>
          <a:ext cx="21590" cy="363855"/>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83820</xdr:rowOff>
    </xdr:to>
    <xdr:pic>
      <xdr:nvPicPr>
        <xdr:cNvPr id="203" name="Picture 8182" descr="clip_image9318"/>
        <xdr:cNvPicPr>
          <a:picLocks noChangeAspect="1"/>
        </xdr:cNvPicPr>
      </xdr:nvPicPr>
      <xdr:blipFill>
        <a:blip r:embed="rId1"/>
        <a:stretch>
          <a:fillRect/>
        </a:stretch>
      </xdr:blipFill>
      <xdr:spPr>
        <a:xfrm>
          <a:off x="5631815" y="1263650"/>
          <a:ext cx="21590" cy="83820"/>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307975</xdr:rowOff>
    </xdr:to>
    <xdr:pic>
      <xdr:nvPicPr>
        <xdr:cNvPr id="204" name="Picture 8182" descr="clip_image9318"/>
        <xdr:cNvPicPr>
          <a:picLocks noChangeAspect="1"/>
        </xdr:cNvPicPr>
      </xdr:nvPicPr>
      <xdr:blipFill>
        <a:blip r:embed="rId1"/>
        <a:stretch>
          <a:fillRect/>
        </a:stretch>
      </xdr:blipFill>
      <xdr:spPr>
        <a:xfrm>
          <a:off x="5631815" y="1263650"/>
          <a:ext cx="21590" cy="307975"/>
        </a:xfrm>
        <a:prstGeom prst="rect">
          <a:avLst/>
        </a:prstGeom>
        <a:noFill/>
        <a:ln w="9525">
          <a:noFill/>
        </a:ln>
      </xdr:spPr>
    </xdr:pic>
    <xdr:clientData/>
  </xdr:twoCellAnchor>
  <xdr:twoCellAnchor editAs="oneCell">
    <xdr:from>
      <xdr:col>4</xdr:col>
      <xdr:colOff>457200</xdr:colOff>
      <xdr:row>6</xdr:row>
      <xdr:rowOff>0</xdr:rowOff>
    </xdr:from>
    <xdr:to>
      <xdr:col>5</xdr:col>
      <xdr:colOff>1558925</xdr:colOff>
      <xdr:row>74</xdr:row>
      <xdr:rowOff>125730</xdr:rowOff>
    </xdr:to>
    <xdr:pic>
      <xdr:nvPicPr>
        <xdr:cNvPr id="205" name="Picture 8182" descr="clip_image9318"/>
        <xdr:cNvPicPr>
          <a:picLocks noChangeAspect="1"/>
        </xdr:cNvPicPr>
      </xdr:nvPicPr>
      <xdr:blipFill>
        <a:blip r:embed="rId1"/>
        <a:stretch>
          <a:fillRect/>
        </a:stretch>
      </xdr:blipFill>
      <xdr:spPr>
        <a:xfrm>
          <a:off x="4714875" y="1263650"/>
          <a:ext cx="1854200" cy="125730"/>
        </a:xfrm>
        <a:prstGeom prst="rect">
          <a:avLst/>
        </a:prstGeom>
        <a:noFill/>
        <a:ln w="9525">
          <a:noFill/>
        </a:ln>
      </xdr:spPr>
    </xdr:pic>
    <xdr:clientData/>
  </xdr:twoCellAnchor>
  <xdr:twoCellAnchor editAs="oneCell">
    <xdr:from>
      <xdr:col>4</xdr:col>
      <xdr:colOff>457200</xdr:colOff>
      <xdr:row>6</xdr:row>
      <xdr:rowOff>0</xdr:rowOff>
    </xdr:from>
    <xdr:to>
      <xdr:col>5</xdr:col>
      <xdr:colOff>1558925</xdr:colOff>
      <xdr:row>74</xdr:row>
      <xdr:rowOff>363855</xdr:rowOff>
    </xdr:to>
    <xdr:pic>
      <xdr:nvPicPr>
        <xdr:cNvPr id="206" name="Picture 8182" descr="clip_image9318"/>
        <xdr:cNvPicPr>
          <a:picLocks noChangeAspect="1"/>
        </xdr:cNvPicPr>
      </xdr:nvPicPr>
      <xdr:blipFill>
        <a:blip r:embed="rId1"/>
        <a:stretch>
          <a:fillRect/>
        </a:stretch>
      </xdr:blipFill>
      <xdr:spPr>
        <a:xfrm>
          <a:off x="4714875" y="1263650"/>
          <a:ext cx="1854200" cy="363855"/>
        </a:xfrm>
        <a:prstGeom prst="rect">
          <a:avLst/>
        </a:prstGeom>
        <a:noFill/>
        <a:ln w="9525">
          <a:noFill/>
        </a:ln>
      </xdr:spPr>
    </xdr:pic>
    <xdr:clientData/>
  </xdr:twoCellAnchor>
  <xdr:twoCellAnchor editAs="oneCell">
    <xdr:from>
      <xdr:col>4</xdr:col>
      <xdr:colOff>457200</xdr:colOff>
      <xdr:row>6</xdr:row>
      <xdr:rowOff>0</xdr:rowOff>
    </xdr:from>
    <xdr:to>
      <xdr:col>5</xdr:col>
      <xdr:colOff>1558925</xdr:colOff>
      <xdr:row>74</xdr:row>
      <xdr:rowOff>349885</xdr:rowOff>
    </xdr:to>
    <xdr:pic>
      <xdr:nvPicPr>
        <xdr:cNvPr id="207" name="Picture 8182" descr="clip_image9318"/>
        <xdr:cNvPicPr>
          <a:picLocks noChangeAspect="1"/>
        </xdr:cNvPicPr>
      </xdr:nvPicPr>
      <xdr:blipFill>
        <a:blip r:embed="rId1"/>
        <a:stretch>
          <a:fillRect/>
        </a:stretch>
      </xdr:blipFill>
      <xdr:spPr>
        <a:xfrm>
          <a:off x="4714875" y="1263650"/>
          <a:ext cx="1854200" cy="349885"/>
        </a:xfrm>
        <a:prstGeom prst="rect">
          <a:avLst/>
        </a:prstGeom>
        <a:noFill/>
        <a:ln w="9525">
          <a:noFill/>
        </a:ln>
      </xdr:spPr>
    </xdr:pic>
    <xdr:clientData/>
  </xdr:twoCellAnchor>
  <xdr:twoCellAnchor editAs="oneCell">
    <xdr:from>
      <xdr:col>4</xdr:col>
      <xdr:colOff>457200</xdr:colOff>
      <xdr:row>6</xdr:row>
      <xdr:rowOff>0</xdr:rowOff>
    </xdr:from>
    <xdr:to>
      <xdr:col>5</xdr:col>
      <xdr:colOff>1558925</xdr:colOff>
      <xdr:row>74</xdr:row>
      <xdr:rowOff>321945</xdr:rowOff>
    </xdr:to>
    <xdr:pic>
      <xdr:nvPicPr>
        <xdr:cNvPr id="208" name="Picture 8182" descr="clip_image9318"/>
        <xdr:cNvPicPr>
          <a:picLocks noChangeAspect="1"/>
        </xdr:cNvPicPr>
      </xdr:nvPicPr>
      <xdr:blipFill>
        <a:blip r:embed="rId1"/>
        <a:stretch>
          <a:fillRect/>
        </a:stretch>
      </xdr:blipFill>
      <xdr:spPr>
        <a:xfrm>
          <a:off x="4714875" y="1263650"/>
          <a:ext cx="1854200" cy="321945"/>
        </a:xfrm>
        <a:prstGeom prst="rect">
          <a:avLst/>
        </a:prstGeom>
        <a:noFill/>
        <a:ln w="9525">
          <a:noFill/>
        </a:ln>
      </xdr:spPr>
    </xdr:pic>
    <xdr:clientData/>
  </xdr:twoCellAnchor>
  <xdr:twoCellAnchor editAs="oneCell">
    <xdr:from>
      <xdr:col>4</xdr:col>
      <xdr:colOff>457200</xdr:colOff>
      <xdr:row>6</xdr:row>
      <xdr:rowOff>0</xdr:rowOff>
    </xdr:from>
    <xdr:to>
      <xdr:col>5</xdr:col>
      <xdr:colOff>2005965</xdr:colOff>
      <xdr:row>74</xdr:row>
      <xdr:rowOff>125730</xdr:rowOff>
    </xdr:to>
    <xdr:pic>
      <xdr:nvPicPr>
        <xdr:cNvPr id="209" name="Picture 8182" descr="clip_image9318"/>
        <xdr:cNvPicPr>
          <a:picLocks noChangeAspect="1"/>
        </xdr:cNvPicPr>
      </xdr:nvPicPr>
      <xdr:blipFill>
        <a:blip r:embed="rId1"/>
        <a:stretch>
          <a:fillRect/>
        </a:stretch>
      </xdr:blipFill>
      <xdr:spPr>
        <a:xfrm>
          <a:off x="4714875" y="1263650"/>
          <a:ext cx="2301240" cy="125730"/>
        </a:xfrm>
        <a:prstGeom prst="rect">
          <a:avLst/>
        </a:prstGeom>
        <a:noFill/>
        <a:ln w="9525">
          <a:noFill/>
        </a:ln>
      </xdr:spPr>
    </xdr:pic>
    <xdr:clientData/>
  </xdr:twoCellAnchor>
  <xdr:twoCellAnchor editAs="oneCell">
    <xdr:from>
      <xdr:col>4</xdr:col>
      <xdr:colOff>457200</xdr:colOff>
      <xdr:row>6</xdr:row>
      <xdr:rowOff>0</xdr:rowOff>
    </xdr:from>
    <xdr:to>
      <xdr:col>5</xdr:col>
      <xdr:colOff>2005965</xdr:colOff>
      <xdr:row>74</xdr:row>
      <xdr:rowOff>363855</xdr:rowOff>
    </xdr:to>
    <xdr:pic>
      <xdr:nvPicPr>
        <xdr:cNvPr id="210" name="Picture 8182" descr="clip_image9318"/>
        <xdr:cNvPicPr>
          <a:picLocks noChangeAspect="1"/>
        </xdr:cNvPicPr>
      </xdr:nvPicPr>
      <xdr:blipFill>
        <a:blip r:embed="rId1"/>
        <a:stretch>
          <a:fillRect/>
        </a:stretch>
      </xdr:blipFill>
      <xdr:spPr>
        <a:xfrm>
          <a:off x="4714875" y="1263650"/>
          <a:ext cx="2301240" cy="363855"/>
        </a:xfrm>
        <a:prstGeom prst="rect">
          <a:avLst/>
        </a:prstGeom>
        <a:noFill/>
        <a:ln w="9525">
          <a:noFill/>
        </a:ln>
      </xdr:spPr>
    </xdr:pic>
    <xdr:clientData/>
  </xdr:twoCellAnchor>
  <xdr:twoCellAnchor editAs="oneCell">
    <xdr:from>
      <xdr:col>4</xdr:col>
      <xdr:colOff>457200</xdr:colOff>
      <xdr:row>6</xdr:row>
      <xdr:rowOff>0</xdr:rowOff>
    </xdr:from>
    <xdr:to>
      <xdr:col>5</xdr:col>
      <xdr:colOff>2005965</xdr:colOff>
      <xdr:row>74</xdr:row>
      <xdr:rowOff>83820</xdr:rowOff>
    </xdr:to>
    <xdr:pic>
      <xdr:nvPicPr>
        <xdr:cNvPr id="211" name="Picture 8182" descr="clip_image9318"/>
        <xdr:cNvPicPr>
          <a:picLocks noChangeAspect="1"/>
        </xdr:cNvPicPr>
      </xdr:nvPicPr>
      <xdr:blipFill>
        <a:blip r:embed="rId1"/>
        <a:stretch>
          <a:fillRect/>
        </a:stretch>
      </xdr:blipFill>
      <xdr:spPr>
        <a:xfrm>
          <a:off x="4714875" y="1263650"/>
          <a:ext cx="2301240" cy="83820"/>
        </a:xfrm>
        <a:prstGeom prst="rect">
          <a:avLst/>
        </a:prstGeom>
        <a:noFill/>
        <a:ln w="9525">
          <a:noFill/>
        </a:ln>
      </xdr:spPr>
    </xdr:pic>
    <xdr:clientData/>
  </xdr:twoCellAnchor>
  <xdr:twoCellAnchor editAs="oneCell">
    <xdr:from>
      <xdr:col>4</xdr:col>
      <xdr:colOff>457200</xdr:colOff>
      <xdr:row>6</xdr:row>
      <xdr:rowOff>0</xdr:rowOff>
    </xdr:from>
    <xdr:to>
      <xdr:col>5</xdr:col>
      <xdr:colOff>2005965</xdr:colOff>
      <xdr:row>74</xdr:row>
      <xdr:rowOff>349885</xdr:rowOff>
    </xdr:to>
    <xdr:pic>
      <xdr:nvPicPr>
        <xdr:cNvPr id="212" name="Picture 8182" descr="clip_image9318"/>
        <xdr:cNvPicPr>
          <a:picLocks noChangeAspect="1"/>
        </xdr:cNvPicPr>
      </xdr:nvPicPr>
      <xdr:blipFill>
        <a:blip r:embed="rId1"/>
        <a:stretch>
          <a:fillRect/>
        </a:stretch>
      </xdr:blipFill>
      <xdr:spPr>
        <a:xfrm>
          <a:off x="4714875" y="1263650"/>
          <a:ext cx="2301240" cy="349885"/>
        </a:xfrm>
        <a:prstGeom prst="rect">
          <a:avLst/>
        </a:prstGeom>
        <a:noFill/>
        <a:ln w="9525">
          <a:noFill/>
        </a:ln>
      </xdr:spPr>
    </xdr:pic>
    <xdr:clientData/>
  </xdr:twoCellAnchor>
  <xdr:twoCellAnchor editAs="oneCell">
    <xdr:from>
      <xdr:col>4</xdr:col>
      <xdr:colOff>457200</xdr:colOff>
      <xdr:row>6</xdr:row>
      <xdr:rowOff>0</xdr:rowOff>
    </xdr:from>
    <xdr:to>
      <xdr:col>5</xdr:col>
      <xdr:colOff>2005965</xdr:colOff>
      <xdr:row>74</xdr:row>
      <xdr:rowOff>321945</xdr:rowOff>
    </xdr:to>
    <xdr:pic>
      <xdr:nvPicPr>
        <xdr:cNvPr id="213" name="Picture 8182" descr="clip_image9318"/>
        <xdr:cNvPicPr>
          <a:picLocks noChangeAspect="1"/>
        </xdr:cNvPicPr>
      </xdr:nvPicPr>
      <xdr:blipFill>
        <a:blip r:embed="rId1"/>
        <a:stretch>
          <a:fillRect/>
        </a:stretch>
      </xdr:blipFill>
      <xdr:spPr>
        <a:xfrm>
          <a:off x="4714875" y="1263650"/>
          <a:ext cx="2301240" cy="32194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125730</xdr:rowOff>
    </xdr:to>
    <xdr:pic>
      <xdr:nvPicPr>
        <xdr:cNvPr id="214" name="Picture 8182" descr="clip_image9318"/>
        <xdr:cNvPicPr>
          <a:picLocks noChangeAspect="1"/>
        </xdr:cNvPicPr>
      </xdr:nvPicPr>
      <xdr:blipFill>
        <a:blip r:embed="rId1"/>
        <a:stretch>
          <a:fillRect/>
        </a:stretch>
      </xdr:blipFill>
      <xdr:spPr>
        <a:xfrm>
          <a:off x="5631815" y="1263650"/>
          <a:ext cx="10795" cy="125730"/>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363855</xdr:rowOff>
    </xdr:to>
    <xdr:pic>
      <xdr:nvPicPr>
        <xdr:cNvPr id="215" name="Picture 8182" descr="clip_image9318"/>
        <xdr:cNvPicPr>
          <a:picLocks noChangeAspect="1"/>
        </xdr:cNvPicPr>
      </xdr:nvPicPr>
      <xdr:blipFill>
        <a:blip r:embed="rId1"/>
        <a:stretch>
          <a:fillRect/>
        </a:stretch>
      </xdr:blipFill>
      <xdr:spPr>
        <a:xfrm>
          <a:off x="5631815" y="1263650"/>
          <a:ext cx="10795" cy="36385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377825</xdr:rowOff>
    </xdr:to>
    <xdr:pic>
      <xdr:nvPicPr>
        <xdr:cNvPr id="216" name="Picture 8182" descr="clip_image9318"/>
        <xdr:cNvPicPr>
          <a:picLocks noChangeAspect="1"/>
        </xdr:cNvPicPr>
      </xdr:nvPicPr>
      <xdr:blipFill>
        <a:blip r:embed="rId1"/>
        <a:stretch>
          <a:fillRect/>
        </a:stretch>
      </xdr:blipFill>
      <xdr:spPr>
        <a:xfrm>
          <a:off x="5631815" y="1263650"/>
          <a:ext cx="10795" cy="377825"/>
        </a:xfrm>
        <a:prstGeom prst="rect">
          <a:avLst/>
        </a:prstGeom>
        <a:noFill/>
        <a:ln w="9525">
          <a:noFill/>
        </a:ln>
      </xdr:spPr>
    </xdr:pic>
    <xdr:clientData/>
  </xdr:twoCellAnchor>
  <xdr:twoCellAnchor editAs="oneCell">
    <xdr:from>
      <xdr:col>5</xdr:col>
      <xdr:colOff>610870</xdr:colOff>
      <xdr:row>6</xdr:row>
      <xdr:rowOff>0</xdr:rowOff>
    </xdr:from>
    <xdr:to>
      <xdr:col>5</xdr:col>
      <xdr:colOff>632460</xdr:colOff>
      <xdr:row>74</xdr:row>
      <xdr:rowOff>377825</xdr:rowOff>
    </xdr:to>
    <xdr:pic>
      <xdr:nvPicPr>
        <xdr:cNvPr id="217" name="Picture 8182" descr="clip_image9318"/>
        <xdr:cNvPicPr>
          <a:picLocks noChangeAspect="1"/>
        </xdr:cNvPicPr>
      </xdr:nvPicPr>
      <xdr:blipFill>
        <a:blip r:embed="rId1"/>
        <a:stretch>
          <a:fillRect/>
        </a:stretch>
      </xdr:blipFill>
      <xdr:spPr>
        <a:xfrm>
          <a:off x="5621020" y="1263650"/>
          <a:ext cx="21590" cy="377825"/>
        </a:xfrm>
        <a:prstGeom prst="rect">
          <a:avLst/>
        </a:prstGeom>
        <a:noFill/>
        <a:ln w="9525">
          <a:noFill/>
        </a:ln>
      </xdr:spPr>
    </xdr:pic>
    <xdr:clientData/>
  </xdr:twoCellAnchor>
  <xdr:twoCellAnchor editAs="oneCell">
    <xdr:from>
      <xdr:col>5</xdr:col>
      <xdr:colOff>610870</xdr:colOff>
      <xdr:row>6</xdr:row>
      <xdr:rowOff>0</xdr:rowOff>
    </xdr:from>
    <xdr:to>
      <xdr:col>5</xdr:col>
      <xdr:colOff>632460</xdr:colOff>
      <xdr:row>74</xdr:row>
      <xdr:rowOff>363855</xdr:rowOff>
    </xdr:to>
    <xdr:pic>
      <xdr:nvPicPr>
        <xdr:cNvPr id="218" name="Picture 8182" descr="clip_image9318"/>
        <xdr:cNvPicPr>
          <a:picLocks noChangeAspect="1"/>
        </xdr:cNvPicPr>
      </xdr:nvPicPr>
      <xdr:blipFill>
        <a:blip r:embed="rId1"/>
        <a:stretch>
          <a:fillRect/>
        </a:stretch>
      </xdr:blipFill>
      <xdr:spPr>
        <a:xfrm>
          <a:off x="5621020" y="1263650"/>
          <a:ext cx="21590" cy="36385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349885</xdr:rowOff>
    </xdr:to>
    <xdr:pic>
      <xdr:nvPicPr>
        <xdr:cNvPr id="219" name="Picture 8182" descr="clip_image9318"/>
        <xdr:cNvPicPr>
          <a:picLocks noChangeAspect="1"/>
        </xdr:cNvPicPr>
      </xdr:nvPicPr>
      <xdr:blipFill>
        <a:blip r:embed="rId1"/>
        <a:stretch>
          <a:fillRect/>
        </a:stretch>
      </xdr:blipFill>
      <xdr:spPr>
        <a:xfrm>
          <a:off x="5631815" y="1263650"/>
          <a:ext cx="10795" cy="349885"/>
        </a:xfrm>
        <a:prstGeom prst="rect">
          <a:avLst/>
        </a:prstGeom>
        <a:noFill/>
        <a:ln w="9525">
          <a:noFill/>
        </a:ln>
      </xdr:spPr>
    </xdr:pic>
    <xdr:clientData/>
  </xdr:twoCellAnchor>
  <xdr:twoCellAnchor editAs="oneCell">
    <xdr:from>
      <xdr:col>4</xdr:col>
      <xdr:colOff>457200</xdr:colOff>
      <xdr:row>6</xdr:row>
      <xdr:rowOff>0</xdr:rowOff>
    </xdr:from>
    <xdr:to>
      <xdr:col>5</xdr:col>
      <xdr:colOff>1536700</xdr:colOff>
      <xdr:row>74</xdr:row>
      <xdr:rowOff>125730</xdr:rowOff>
    </xdr:to>
    <xdr:pic>
      <xdr:nvPicPr>
        <xdr:cNvPr id="220" name="Picture 8182" descr="clip_image9318"/>
        <xdr:cNvPicPr>
          <a:picLocks noChangeAspect="1"/>
        </xdr:cNvPicPr>
      </xdr:nvPicPr>
      <xdr:blipFill>
        <a:blip r:embed="rId1"/>
        <a:stretch>
          <a:fillRect/>
        </a:stretch>
      </xdr:blipFill>
      <xdr:spPr>
        <a:xfrm>
          <a:off x="4714875" y="1263650"/>
          <a:ext cx="1831975" cy="125730"/>
        </a:xfrm>
        <a:prstGeom prst="rect">
          <a:avLst/>
        </a:prstGeom>
        <a:noFill/>
        <a:ln w="9525">
          <a:noFill/>
        </a:ln>
      </xdr:spPr>
    </xdr:pic>
    <xdr:clientData/>
  </xdr:twoCellAnchor>
  <xdr:twoCellAnchor editAs="oneCell">
    <xdr:from>
      <xdr:col>4</xdr:col>
      <xdr:colOff>457200</xdr:colOff>
      <xdr:row>6</xdr:row>
      <xdr:rowOff>0</xdr:rowOff>
    </xdr:from>
    <xdr:to>
      <xdr:col>5</xdr:col>
      <xdr:colOff>1536700</xdr:colOff>
      <xdr:row>74</xdr:row>
      <xdr:rowOff>377825</xdr:rowOff>
    </xdr:to>
    <xdr:pic>
      <xdr:nvPicPr>
        <xdr:cNvPr id="221" name="Picture 8182" descr="clip_image9318"/>
        <xdr:cNvPicPr>
          <a:picLocks noChangeAspect="1"/>
        </xdr:cNvPicPr>
      </xdr:nvPicPr>
      <xdr:blipFill>
        <a:blip r:embed="rId1"/>
        <a:stretch>
          <a:fillRect/>
        </a:stretch>
      </xdr:blipFill>
      <xdr:spPr>
        <a:xfrm>
          <a:off x="4714875" y="1263650"/>
          <a:ext cx="1831975" cy="377825"/>
        </a:xfrm>
        <a:prstGeom prst="rect">
          <a:avLst/>
        </a:prstGeom>
        <a:noFill/>
        <a:ln w="9525">
          <a:noFill/>
        </a:ln>
      </xdr:spPr>
    </xdr:pic>
    <xdr:clientData/>
  </xdr:twoCellAnchor>
  <xdr:twoCellAnchor editAs="oneCell">
    <xdr:from>
      <xdr:col>4</xdr:col>
      <xdr:colOff>457200</xdr:colOff>
      <xdr:row>6</xdr:row>
      <xdr:rowOff>0</xdr:rowOff>
    </xdr:from>
    <xdr:to>
      <xdr:col>5</xdr:col>
      <xdr:colOff>1536700</xdr:colOff>
      <xdr:row>74</xdr:row>
      <xdr:rowOff>363855</xdr:rowOff>
    </xdr:to>
    <xdr:pic>
      <xdr:nvPicPr>
        <xdr:cNvPr id="222" name="Picture 8182" descr="clip_image9318"/>
        <xdr:cNvPicPr>
          <a:picLocks noChangeAspect="1"/>
        </xdr:cNvPicPr>
      </xdr:nvPicPr>
      <xdr:blipFill>
        <a:blip r:embed="rId1"/>
        <a:stretch>
          <a:fillRect/>
        </a:stretch>
      </xdr:blipFill>
      <xdr:spPr>
        <a:xfrm>
          <a:off x="4714875" y="1263650"/>
          <a:ext cx="1831975" cy="363855"/>
        </a:xfrm>
        <a:prstGeom prst="rect">
          <a:avLst/>
        </a:prstGeom>
        <a:noFill/>
        <a:ln w="9525">
          <a:noFill/>
        </a:ln>
      </xdr:spPr>
    </xdr:pic>
    <xdr:clientData/>
  </xdr:twoCellAnchor>
  <xdr:twoCellAnchor editAs="oneCell">
    <xdr:from>
      <xdr:col>4</xdr:col>
      <xdr:colOff>457200</xdr:colOff>
      <xdr:row>6</xdr:row>
      <xdr:rowOff>0</xdr:rowOff>
    </xdr:from>
    <xdr:to>
      <xdr:col>5</xdr:col>
      <xdr:colOff>1536700</xdr:colOff>
      <xdr:row>74</xdr:row>
      <xdr:rowOff>349885</xdr:rowOff>
    </xdr:to>
    <xdr:pic>
      <xdr:nvPicPr>
        <xdr:cNvPr id="223" name="Picture 8182" descr="clip_image9318"/>
        <xdr:cNvPicPr>
          <a:picLocks noChangeAspect="1"/>
        </xdr:cNvPicPr>
      </xdr:nvPicPr>
      <xdr:blipFill>
        <a:blip r:embed="rId1"/>
        <a:stretch>
          <a:fillRect/>
        </a:stretch>
      </xdr:blipFill>
      <xdr:spPr>
        <a:xfrm>
          <a:off x="4714875" y="1263650"/>
          <a:ext cx="1831975" cy="349885"/>
        </a:xfrm>
        <a:prstGeom prst="rect">
          <a:avLst/>
        </a:prstGeom>
        <a:noFill/>
        <a:ln w="9525">
          <a:noFill/>
        </a:ln>
      </xdr:spPr>
    </xdr:pic>
    <xdr:clientData/>
  </xdr:twoCellAnchor>
  <xdr:twoCellAnchor editAs="oneCell">
    <xdr:from>
      <xdr:col>5</xdr:col>
      <xdr:colOff>959485</xdr:colOff>
      <xdr:row>6</xdr:row>
      <xdr:rowOff>0</xdr:rowOff>
    </xdr:from>
    <xdr:to>
      <xdr:col>5</xdr:col>
      <xdr:colOff>981710</xdr:colOff>
      <xdr:row>74</xdr:row>
      <xdr:rowOff>321945</xdr:rowOff>
    </xdr:to>
    <xdr:pic>
      <xdr:nvPicPr>
        <xdr:cNvPr id="224" name="Picture 8182" descr="clip_image9318"/>
        <xdr:cNvPicPr>
          <a:picLocks noChangeAspect="1"/>
        </xdr:cNvPicPr>
      </xdr:nvPicPr>
      <xdr:blipFill>
        <a:blip r:embed="rId1"/>
        <a:stretch>
          <a:fillRect/>
        </a:stretch>
      </xdr:blipFill>
      <xdr:spPr>
        <a:xfrm>
          <a:off x="5969635" y="1263650"/>
          <a:ext cx="22225" cy="321945"/>
        </a:xfrm>
        <a:prstGeom prst="rect">
          <a:avLst/>
        </a:prstGeom>
        <a:noFill/>
        <a:ln w="9525">
          <a:noFill/>
        </a:ln>
      </xdr:spPr>
    </xdr:pic>
    <xdr:clientData/>
  </xdr:twoCellAnchor>
  <xdr:twoCellAnchor editAs="oneCell">
    <xdr:from>
      <xdr:col>4</xdr:col>
      <xdr:colOff>457200</xdr:colOff>
      <xdr:row>6</xdr:row>
      <xdr:rowOff>0</xdr:rowOff>
    </xdr:from>
    <xdr:to>
      <xdr:col>5</xdr:col>
      <xdr:colOff>2016760</xdr:colOff>
      <xdr:row>74</xdr:row>
      <xdr:rowOff>125730</xdr:rowOff>
    </xdr:to>
    <xdr:pic>
      <xdr:nvPicPr>
        <xdr:cNvPr id="225" name="Picture 8182" descr="clip_image9318"/>
        <xdr:cNvPicPr>
          <a:picLocks noChangeAspect="1"/>
        </xdr:cNvPicPr>
      </xdr:nvPicPr>
      <xdr:blipFill>
        <a:blip r:embed="rId1"/>
        <a:stretch>
          <a:fillRect/>
        </a:stretch>
      </xdr:blipFill>
      <xdr:spPr>
        <a:xfrm>
          <a:off x="4714875" y="1263650"/>
          <a:ext cx="2312035" cy="125730"/>
        </a:xfrm>
        <a:prstGeom prst="rect">
          <a:avLst/>
        </a:prstGeom>
        <a:noFill/>
        <a:ln w="9525">
          <a:noFill/>
        </a:ln>
      </xdr:spPr>
    </xdr:pic>
    <xdr:clientData/>
  </xdr:twoCellAnchor>
  <xdr:twoCellAnchor editAs="oneCell">
    <xdr:from>
      <xdr:col>4</xdr:col>
      <xdr:colOff>457200</xdr:colOff>
      <xdr:row>6</xdr:row>
      <xdr:rowOff>0</xdr:rowOff>
    </xdr:from>
    <xdr:to>
      <xdr:col>5</xdr:col>
      <xdr:colOff>2016760</xdr:colOff>
      <xdr:row>74</xdr:row>
      <xdr:rowOff>363855</xdr:rowOff>
    </xdr:to>
    <xdr:pic>
      <xdr:nvPicPr>
        <xdr:cNvPr id="226" name="Picture 8182" descr="clip_image9318"/>
        <xdr:cNvPicPr>
          <a:picLocks noChangeAspect="1"/>
        </xdr:cNvPicPr>
      </xdr:nvPicPr>
      <xdr:blipFill>
        <a:blip r:embed="rId1"/>
        <a:stretch>
          <a:fillRect/>
        </a:stretch>
      </xdr:blipFill>
      <xdr:spPr>
        <a:xfrm>
          <a:off x="4714875" y="1263650"/>
          <a:ext cx="2312035" cy="363855"/>
        </a:xfrm>
        <a:prstGeom prst="rect">
          <a:avLst/>
        </a:prstGeom>
        <a:noFill/>
        <a:ln w="9525">
          <a:noFill/>
        </a:ln>
      </xdr:spPr>
    </xdr:pic>
    <xdr:clientData/>
  </xdr:twoCellAnchor>
  <xdr:twoCellAnchor editAs="oneCell">
    <xdr:from>
      <xdr:col>4</xdr:col>
      <xdr:colOff>457200</xdr:colOff>
      <xdr:row>6</xdr:row>
      <xdr:rowOff>0</xdr:rowOff>
    </xdr:from>
    <xdr:to>
      <xdr:col>5</xdr:col>
      <xdr:colOff>2016760</xdr:colOff>
      <xdr:row>74</xdr:row>
      <xdr:rowOff>349885</xdr:rowOff>
    </xdr:to>
    <xdr:pic>
      <xdr:nvPicPr>
        <xdr:cNvPr id="227" name="Picture 8182" descr="clip_image9318"/>
        <xdr:cNvPicPr>
          <a:picLocks noChangeAspect="1"/>
        </xdr:cNvPicPr>
      </xdr:nvPicPr>
      <xdr:blipFill>
        <a:blip r:embed="rId1"/>
        <a:stretch>
          <a:fillRect/>
        </a:stretch>
      </xdr:blipFill>
      <xdr:spPr>
        <a:xfrm>
          <a:off x="4714875" y="1263650"/>
          <a:ext cx="2312035" cy="349885"/>
        </a:xfrm>
        <a:prstGeom prst="rect">
          <a:avLst/>
        </a:prstGeom>
        <a:noFill/>
        <a:ln w="9525">
          <a:noFill/>
        </a:ln>
      </xdr:spPr>
    </xdr:pic>
    <xdr:clientData/>
  </xdr:twoCellAnchor>
  <xdr:twoCellAnchor editAs="oneCell">
    <xdr:from>
      <xdr:col>4</xdr:col>
      <xdr:colOff>457200</xdr:colOff>
      <xdr:row>6</xdr:row>
      <xdr:rowOff>0</xdr:rowOff>
    </xdr:from>
    <xdr:to>
      <xdr:col>5</xdr:col>
      <xdr:colOff>2027555</xdr:colOff>
      <xdr:row>74</xdr:row>
      <xdr:rowOff>125730</xdr:rowOff>
    </xdr:to>
    <xdr:pic>
      <xdr:nvPicPr>
        <xdr:cNvPr id="228" name="Picture 8182" descr="clip_image9318"/>
        <xdr:cNvPicPr>
          <a:picLocks noChangeAspect="1"/>
        </xdr:cNvPicPr>
      </xdr:nvPicPr>
      <xdr:blipFill>
        <a:blip r:embed="rId1"/>
        <a:stretch>
          <a:fillRect/>
        </a:stretch>
      </xdr:blipFill>
      <xdr:spPr>
        <a:xfrm>
          <a:off x="4714875" y="1263650"/>
          <a:ext cx="2322830" cy="125730"/>
        </a:xfrm>
        <a:prstGeom prst="rect">
          <a:avLst/>
        </a:prstGeom>
        <a:noFill/>
        <a:ln w="9525">
          <a:noFill/>
        </a:ln>
      </xdr:spPr>
    </xdr:pic>
    <xdr:clientData/>
  </xdr:twoCellAnchor>
  <xdr:twoCellAnchor editAs="oneCell">
    <xdr:from>
      <xdr:col>4</xdr:col>
      <xdr:colOff>457200</xdr:colOff>
      <xdr:row>6</xdr:row>
      <xdr:rowOff>0</xdr:rowOff>
    </xdr:from>
    <xdr:to>
      <xdr:col>5</xdr:col>
      <xdr:colOff>2027555</xdr:colOff>
      <xdr:row>74</xdr:row>
      <xdr:rowOff>363855</xdr:rowOff>
    </xdr:to>
    <xdr:pic>
      <xdr:nvPicPr>
        <xdr:cNvPr id="229" name="Picture 8182" descr="clip_image9318"/>
        <xdr:cNvPicPr>
          <a:picLocks noChangeAspect="1"/>
        </xdr:cNvPicPr>
      </xdr:nvPicPr>
      <xdr:blipFill>
        <a:blip r:embed="rId1"/>
        <a:stretch>
          <a:fillRect/>
        </a:stretch>
      </xdr:blipFill>
      <xdr:spPr>
        <a:xfrm>
          <a:off x="4714875" y="1263650"/>
          <a:ext cx="2322830" cy="363855"/>
        </a:xfrm>
        <a:prstGeom prst="rect">
          <a:avLst/>
        </a:prstGeom>
        <a:noFill/>
        <a:ln w="9525">
          <a:noFill/>
        </a:ln>
      </xdr:spPr>
    </xdr:pic>
    <xdr:clientData/>
  </xdr:twoCellAnchor>
  <xdr:twoCellAnchor editAs="oneCell">
    <xdr:from>
      <xdr:col>4</xdr:col>
      <xdr:colOff>457200</xdr:colOff>
      <xdr:row>6</xdr:row>
      <xdr:rowOff>0</xdr:rowOff>
    </xdr:from>
    <xdr:to>
      <xdr:col>5</xdr:col>
      <xdr:colOff>2027555</xdr:colOff>
      <xdr:row>74</xdr:row>
      <xdr:rowOff>349885</xdr:rowOff>
    </xdr:to>
    <xdr:pic>
      <xdr:nvPicPr>
        <xdr:cNvPr id="230" name="Picture 8182" descr="clip_image9318"/>
        <xdr:cNvPicPr>
          <a:picLocks noChangeAspect="1"/>
        </xdr:cNvPicPr>
      </xdr:nvPicPr>
      <xdr:blipFill>
        <a:blip r:embed="rId1"/>
        <a:stretch>
          <a:fillRect/>
        </a:stretch>
      </xdr:blipFill>
      <xdr:spPr>
        <a:xfrm>
          <a:off x="4714875" y="1263650"/>
          <a:ext cx="2322830" cy="349885"/>
        </a:xfrm>
        <a:prstGeom prst="rect">
          <a:avLst/>
        </a:prstGeom>
        <a:noFill/>
        <a:ln w="9525">
          <a:noFill/>
        </a:ln>
      </xdr:spPr>
    </xdr:pic>
    <xdr:clientData/>
  </xdr:twoCellAnchor>
  <xdr:twoCellAnchor editAs="oneCell">
    <xdr:from>
      <xdr:col>4</xdr:col>
      <xdr:colOff>457200</xdr:colOff>
      <xdr:row>6</xdr:row>
      <xdr:rowOff>0</xdr:rowOff>
    </xdr:from>
    <xdr:to>
      <xdr:col>5</xdr:col>
      <xdr:colOff>2016760</xdr:colOff>
      <xdr:row>74</xdr:row>
      <xdr:rowOff>321945</xdr:rowOff>
    </xdr:to>
    <xdr:pic>
      <xdr:nvPicPr>
        <xdr:cNvPr id="231" name="Picture 8182" descr="clip_image9318"/>
        <xdr:cNvPicPr>
          <a:picLocks noChangeAspect="1"/>
        </xdr:cNvPicPr>
      </xdr:nvPicPr>
      <xdr:blipFill>
        <a:blip r:embed="rId1"/>
        <a:stretch>
          <a:fillRect/>
        </a:stretch>
      </xdr:blipFill>
      <xdr:spPr>
        <a:xfrm>
          <a:off x="4714875" y="1263650"/>
          <a:ext cx="2312035" cy="321945"/>
        </a:xfrm>
        <a:prstGeom prst="rect">
          <a:avLst/>
        </a:prstGeom>
        <a:noFill/>
        <a:ln w="9525">
          <a:noFill/>
        </a:ln>
      </xdr:spPr>
    </xdr:pic>
    <xdr:clientData/>
  </xdr:twoCellAnchor>
  <xdr:twoCellAnchor editAs="oneCell">
    <xdr:from>
      <xdr:col>4</xdr:col>
      <xdr:colOff>457200</xdr:colOff>
      <xdr:row>6</xdr:row>
      <xdr:rowOff>0</xdr:rowOff>
    </xdr:from>
    <xdr:to>
      <xdr:col>5</xdr:col>
      <xdr:colOff>2027555</xdr:colOff>
      <xdr:row>74</xdr:row>
      <xdr:rowOff>321945</xdr:rowOff>
    </xdr:to>
    <xdr:pic>
      <xdr:nvPicPr>
        <xdr:cNvPr id="232" name="Picture 8182" descr="clip_image9318"/>
        <xdr:cNvPicPr>
          <a:picLocks noChangeAspect="1"/>
        </xdr:cNvPicPr>
      </xdr:nvPicPr>
      <xdr:blipFill>
        <a:blip r:embed="rId1"/>
        <a:stretch>
          <a:fillRect/>
        </a:stretch>
      </xdr:blipFill>
      <xdr:spPr>
        <a:xfrm>
          <a:off x="4714875" y="1263650"/>
          <a:ext cx="2322830" cy="32194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321945</xdr:rowOff>
    </xdr:to>
    <xdr:pic>
      <xdr:nvPicPr>
        <xdr:cNvPr id="233" name="Picture 8182" descr="clip_image9318"/>
        <xdr:cNvPicPr>
          <a:picLocks noChangeAspect="1"/>
        </xdr:cNvPicPr>
      </xdr:nvPicPr>
      <xdr:blipFill>
        <a:blip r:embed="rId1"/>
        <a:stretch>
          <a:fillRect/>
        </a:stretch>
      </xdr:blipFill>
      <xdr:spPr>
        <a:xfrm>
          <a:off x="5631815" y="1263650"/>
          <a:ext cx="10795" cy="32194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97790</xdr:rowOff>
    </xdr:to>
    <xdr:pic>
      <xdr:nvPicPr>
        <xdr:cNvPr id="234" name="Picture 8182" descr="clip_image9318"/>
        <xdr:cNvPicPr>
          <a:picLocks noChangeAspect="1"/>
        </xdr:cNvPicPr>
      </xdr:nvPicPr>
      <xdr:blipFill>
        <a:blip r:embed="rId1"/>
        <a:stretch>
          <a:fillRect/>
        </a:stretch>
      </xdr:blipFill>
      <xdr:spPr>
        <a:xfrm>
          <a:off x="5631815" y="1263650"/>
          <a:ext cx="10795" cy="97790"/>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139700</xdr:rowOff>
    </xdr:to>
    <xdr:pic>
      <xdr:nvPicPr>
        <xdr:cNvPr id="235" name="Picture 8182" descr="clip_image9318"/>
        <xdr:cNvPicPr>
          <a:picLocks noChangeAspect="1"/>
        </xdr:cNvPicPr>
      </xdr:nvPicPr>
      <xdr:blipFill>
        <a:blip r:embed="rId1"/>
        <a:stretch>
          <a:fillRect/>
        </a:stretch>
      </xdr:blipFill>
      <xdr:spPr>
        <a:xfrm>
          <a:off x="5631815" y="1263650"/>
          <a:ext cx="10795" cy="139700"/>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391795</xdr:rowOff>
    </xdr:to>
    <xdr:pic>
      <xdr:nvPicPr>
        <xdr:cNvPr id="236" name="Picture 8182" descr="clip_image9318"/>
        <xdr:cNvPicPr>
          <a:picLocks noChangeAspect="1"/>
        </xdr:cNvPicPr>
      </xdr:nvPicPr>
      <xdr:blipFill>
        <a:blip r:embed="rId1"/>
        <a:stretch>
          <a:fillRect/>
        </a:stretch>
      </xdr:blipFill>
      <xdr:spPr>
        <a:xfrm>
          <a:off x="5631815" y="1263650"/>
          <a:ext cx="10795" cy="391795"/>
        </a:xfrm>
        <a:prstGeom prst="rect">
          <a:avLst/>
        </a:prstGeom>
        <a:noFill/>
        <a:ln w="9525">
          <a:noFill/>
        </a:ln>
      </xdr:spPr>
    </xdr:pic>
    <xdr:clientData/>
  </xdr:twoCellAnchor>
  <xdr:twoCellAnchor editAs="oneCell">
    <xdr:from>
      <xdr:col>4</xdr:col>
      <xdr:colOff>457200</xdr:colOff>
      <xdr:row>6</xdr:row>
      <xdr:rowOff>0</xdr:rowOff>
    </xdr:from>
    <xdr:to>
      <xdr:col>5</xdr:col>
      <xdr:colOff>1087755</xdr:colOff>
      <xdr:row>74</xdr:row>
      <xdr:rowOff>391795</xdr:rowOff>
    </xdr:to>
    <xdr:pic>
      <xdr:nvPicPr>
        <xdr:cNvPr id="237" name="Picture 8182" descr="clip_image9318"/>
        <xdr:cNvPicPr>
          <a:picLocks noChangeAspect="1"/>
        </xdr:cNvPicPr>
      </xdr:nvPicPr>
      <xdr:blipFill>
        <a:blip r:embed="rId1"/>
        <a:stretch>
          <a:fillRect/>
        </a:stretch>
      </xdr:blipFill>
      <xdr:spPr>
        <a:xfrm>
          <a:off x="4714875" y="1263650"/>
          <a:ext cx="1383030" cy="391795"/>
        </a:xfrm>
        <a:prstGeom prst="rect">
          <a:avLst/>
        </a:prstGeom>
        <a:noFill/>
        <a:ln w="9525">
          <a:noFill/>
        </a:ln>
      </xdr:spPr>
    </xdr:pic>
    <xdr:clientData/>
  </xdr:twoCellAnchor>
  <xdr:twoCellAnchor editAs="oneCell">
    <xdr:from>
      <xdr:col>4</xdr:col>
      <xdr:colOff>457200</xdr:colOff>
      <xdr:row>6</xdr:row>
      <xdr:rowOff>0</xdr:rowOff>
    </xdr:from>
    <xdr:to>
      <xdr:col>5</xdr:col>
      <xdr:colOff>1087755</xdr:colOff>
      <xdr:row>74</xdr:row>
      <xdr:rowOff>125730</xdr:rowOff>
    </xdr:to>
    <xdr:pic>
      <xdr:nvPicPr>
        <xdr:cNvPr id="238" name="Picture 8182" descr="clip_image9318"/>
        <xdr:cNvPicPr>
          <a:picLocks noChangeAspect="1"/>
        </xdr:cNvPicPr>
      </xdr:nvPicPr>
      <xdr:blipFill>
        <a:blip r:embed="rId1"/>
        <a:stretch>
          <a:fillRect/>
        </a:stretch>
      </xdr:blipFill>
      <xdr:spPr>
        <a:xfrm>
          <a:off x="4714875" y="1263650"/>
          <a:ext cx="1383030" cy="125730"/>
        </a:xfrm>
        <a:prstGeom prst="rect">
          <a:avLst/>
        </a:prstGeom>
        <a:noFill/>
        <a:ln w="9525">
          <a:noFill/>
        </a:ln>
      </xdr:spPr>
    </xdr:pic>
    <xdr:clientData/>
  </xdr:twoCellAnchor>
  <xdr:twoCellAnchor editAs="oneCell">
    <xdr:from>
      <xdr:col>4</xdr:col>
      <xdr:colOff>457200</xdr:colOff>
      <xdr:row>6</xdr:row>
      <xdr:rowOff>0</xdr:rowOff>
    </xdr:from>
    <xdr:to>
      <xdr:col>5</xdr:col>
      <xdr:colOff>1087755</xdr:colOff>
      <xdr:row>74</xdr:row>
      <xdr:rowOff>363855</xdr:rowOff>
    </xdr:to>
    <xdr:pic>
      <xdr:nvPicPr>
        <xdr:cNvPr id="239" name="Picture 8182" descr="clip_image9318"/>
        <xdr:cNvPicPr>
          <a:picLocks noChangeAspect="1"/>
        </xdr:cNvPicPr>
      </xdr:nvPicPr>
      <xdr:blipFill>
        <a:blip r:embed="rId1"/>
        <a:stretch>
          <a:fillRect/>
        </a:stretch>
      </xdr:blipFill>
      <xdr:spPr>
        <a:xfrm>
          <a:off x="4714875" y="1263650"/>
          <a:ext cx="1383030" cy="363855"/>
        </a:xfrm>
        <a:prstGeom prst="rect">
          <a:avLst/>
        </a:prstGeom>
        <a:noFill/>
        <a:ln w="9525">
          <a:noFill/>
        </a:ln>
      </xdr:spPr>
    </xdr:pic>
    <xdr:clientData/>
  </xdr:twoCellAnchor>
  <xdr:twoCellAnchor editAs="oneCell">
    <xdr:from>
      <xdr:col>4</xdr:col>
      <xdr:colOff>457200</xdr:colOff>
      <xdr:row>6</xdr:row>
      <xdr:rowOff>0</xdr:rowOff>
    </xdr:from>
    <xdr:to>
      <xdr:col>5</xdr:col>
      <xdr:colOff>1087755</xdr:colOff>
      <xdr:row>74</xdr:row>
      <xdr:rowOff>349885</xdr:rowOff>
    </xdr:to>
    <xdr:pic>
      <xdr:nvPicPr>
        <xdr:cNvPr id="240" name="Picture 8182" descr="clip_image9318"/>
        <xdr:cNvPicPr>
          <a:picLocks noChangeAspect="1"/>
        </xdr:cNvPicPr>
      </xdr:nvPicPr>
      <xdr:blipFill>
        <a:blip r:embed="rId1"/>
        <a:stretch>
          <a:fillRect/>
        </a:stretch>
      </xdr:blipFill>
      <xdr:spPr>
        <a:xfrm>
          <a:off x="4714875" y="1263650"/>
          <a:ext cx="1383030" cy="349885"/>
        </a:xfrm>
        <a:prstGeom prst="rect">
          <a:avLst/>
        </a:prstGeom>
        <a:noFill/>
        <a:ln w="9525">
          <a:noFill/>
        </a:ln>
      </xdr:spPr>
    </xdr:pic>
    <xdr:clientData/>
  </xdr:twoCellAnchor>
  <xdr:twoCellAnchor editAs="oneCell">
    <xdr:from>
      <xdr:col>4</xdr:col>
      <xdr:colOff>457200</xdr:colOff>
      <xdr:row>6</xdr:row>
      <xdr:rowOff>0</xdr:rowOff>
    </xdr:from>
    <xdr:to>
      <xdr:col>5</xdr:col>
      <xdr:colOff>1558925</xdr:colOff>
      <xdr:row>74</xdr:row>
      <xdr:rowOff>328930</xdr:rowOff>
    </xdr:to>
    <xdr:pic>
      <xdr:nvPicPr>
        <xdr:cNvPr id="241" name="Picture 8182" descr="clip_image9318"/>
        <xdr:cNvPicPr>
          <a:picLocks noChangeAspect="1"/>
        </xdr:cNvPicPr>
      </xdr:nvPicPr>
      <xdr:blipFill>
        <a:blip r:embed="rId1"/>
        <a:stretch>
          <a:fillRect/>
        </a:stretch>
      </xdr:blipFill>
      <xdr:spPr>
        <a:xfrm>
          <a:off x="4714875" y="1263650"/>
          <a:ext cx="1854200" cy="328930"/>
        </a:xfrm>
        <a:prstGeom prst="rect">
          <a:avLst/>
        </a:prstGeom>
        <a:noFill/>
        <a:ln w="9525">
          <a:noFill/>
        </a:ln>
      </xdr:spPr>
    </xdr:pic>
    <xdr:clientData/>
  </xdr:twoCellAnchor>
  <xdr:twoCellAnchor editAs="oneCell">
    <xdr:from>
      <xdr:col>4</xdr:col>
      <xdr:colOff>457200</xdr:colOff>
      <xdr:row>6</xdr:row>
      <xdr:rowOff>0</xdr:rowOff>
    </xdr:from>
    <xdr:to>
      <xdr:col>5</xdr:col>
      <xdr:colOff>2005965</xdr:colOff>
      <xdr:row>74</xdr:row>
      <xdr:rowOff>90805</xdr:rowOff>
    </xdr:to>
    <xdr:pic>
      <xdr:nvPicPr>
        <xdr:cNvPr id="242" name="Picture 8182" descr="clip_image9318"/>
        <xdr:cNvPicPr>
          <a:picLocks noChangeAspect="1"/>
        </xdr:cNvPicPr>
      </xdr:nvPicPr>
      <xdr:blipFill>
        <a:blip r:embed="rId1"/>
        <a:stretch>
          <a:fillRect/>
        </a:stretch>
      </xdr:blipFill>
      <xdr:spPr>
        <a:xfrm>
          <a:off x="4714875" y="1263650"/>
          <a:ext cx="2301240" cy="90805"/>
        </a:xfrm>
        <a:prstGeom prst="rect">
          <a:avLst/>
        </a:prstGeom>
        <a:noFill/>
        <a:ln w="9525">
          <a:noFill/>
        </a:ln>
      </xdr:spPr>
    </xdr:pic>
    <xdr:clientData/>
  </xdr:twoCellAnchor>
  <xdr:twoCellAnchor editAs="oneCell">
    <xdr:from>
      <xdr:col>4</xdr:col>
      <xdr:colOff>457200</xdr:colOff>
      <xdr:row>6</xdr:row>
      <xdr:rowOff>0</xdr:rowOff>
    </xdr:from>
    <xdr:to>
      <xdr:col>5</xdr:col>
      <xdr:colOff>2005965</xdr:colOff>
      <xdr:row>74</xdr:row>
      <xdr:rowOff>328930</xdr:rowOff>
    </xdr:to>
    <xdr:pic>
      <xdr:nvPicPr>
        <xdr:cNvPr id="243" name="Picture 8182" descr="clip_image9318"/>
        <xdr:cNvPicPr>
          <a:picLocks noChangeAspect="1"/>
        </xdr:cNvPicPr>
      </xdr:nvPicPr>
      <xdr:blipFill>
        <a:blip r:embed="rId1"/>
        <a:stretch>
          <a:fillRect/>
        </a:stretch>
      </xdr:blipFill>
      <xdr:spPr>
        <a:xfrm>
          <a:off x="4714875" y="1263650"/>
          <a:ext cx="2301240" cy="328930"/>
        </a:xfrm>
        <a:prstGeom prst="rect">
          <a:avLst/>
        </a:prstGeom>
        <a:noFill/>
        <a:ln w="9525">
          <a:noFill/>
        </a:ln>
      </xdr:spPr>
    </xdr:pic>
    <xdr:clientData/>
  </xdr:twoCellAnchor>
  <xdr:twoCellAnchor editAs="oneCell">
    <xdr:from>
      <xdr:col>4</xdr:col>
      <xdr:colOff>457200</xdr:colOff>
      <xdr:row>6</xdr:row>
      <xdr:rowOff>0</xdr:rowOff>
    </xdr:from>
    <xdr:to>
      <xdr:col>5</xdr:col>
      <xdr:colOff>2016760</xdr:colOff>
      <xdr:row>74</xdr:row>
      <xdr:rowOff>328930</xdr:rowOff>
    </xdr:to>
    <xdr:pic>
      <xdr:nvPicPr>
        <xdr:cNvPr id="244" name="Picture 8182" descr="clip_image9318"/>
        <xdr:cNvPicPr>
          <a:picLocks noChangeAspect="1"/>
        </xdr:cNvPicPr>
      </xdr:nvPicPr>
      <xdr:blipFill>
        <a:blip r:embed="rId1"/>
        <a:stretch>
          <a:fillRect/>
        </a:stretch>
      </xdr:blipFill>
      <xdr:spPr>
        <a:xfrm>
          <a:off x="4714875" y="1263650"/>
          <a:ext cx="2312035" cy="328930"/>
        </a:xfrm>
        <a:prstGeom prst="rect">
          <a:avLst/>
        </a:prstGeom>
        <a:noFill/>
        <a:ln w="9525">
          <a:noFill/>
        </a:ln>
      </xdr:spPr>
    </xdr:pic>
    <xdr:clientData/>
  </xdr:twoCellAnchor>
  <xdr:twoCellAnchor editAs="oneCell">
    <xdr:from>
      <xdr:col>4</xdr:col>
      <xdr:colOff>457200</xdr:colOff>
      <xdr:row>6</xdr:row>
      <xdr:rowOff>12700</xdr:rowOff>
    </xdr:from>
    <xdr:to>
      <xdr:col>5</xdr:col>
      <xdr:colOff>2027555</xdr:colOff>
      <xdr:row>74</xdr:row>
      <xdr:rowOff>328930</xdr:rowOff>
    </xdr:to>
    <xdr:pic>
      <xdr:nvPicPr>
        <xdr:cNvPr id="245" name="Picture 8182" descr="clip_image9318"/>
        <xdr:cNvPicPr>
          <a:picLocks noChangeAspect="1"/>
        </xdr:cNvPicPr>
      </xdr:nvPicPr>
      <xdr:blipFill>
        <a:blip r:embed="rId1"/>
        <a:stretch>
          <a:fillRect/>
        </a:stretch>
      </xdr:blipFill>
      <xdr:spPr>
        <a:xfrm>
          <a:off x="4714875" y="1263650"/>
          <a:ext cx="2322830" cy="328930"/>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125730</xdr:rowOff>
    </xdr:to>
    <xdr:pic>
      <xdr:nvPicPr>
        <xdr:cNvPr id="246" name="Picture 8182" descr="clip_image9318"/>
        <xdr:cNvPicPr>
          <a:picLocks noChangeAspect="1"/>
        </xdr:cNvPicPr>
      </xdr:nvPicPr>
      <xdr:blipFill>
        <a:blip r:embed="rId1"/>
        <a:stretch>
          <a:fillRect/>
        </a:stretch>
      </xdr:blipFill>
      <xdr:spPr>
        <a:xfrm>
          <a:off x="5631815" y="1263650"/>
          <a:ext cx="21590" cy="125730"/>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349885</xdr:rowOff>
    </xdr:to>
    <xdr:pic>
      <xdr:nvPicPr>
        <xdr:cNvPr id="247" name="Picture 8182" descr="clip_image9318"/>
        <xdr:cNvPicPr>
          <a:picLocks noChangeAspect="1"/>
        </xdr:cNvPicPr>
      </xdr:nvPicPr>
      <xdr:blipFill>
        <a:blip r:embed="rId1"/>
        <a:stretch>
          <a:fillRect/>
        </a:stretch>
      </xdr:blipFill>
      <xdr:spPr>
        <a:xfrm>
          <a:off x="5631815" y="1263650"/>
          <a:ext cx="21590" cy="349885"/>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321945</xdr:rowOff>
    </xdr:to>
    <xdr:pic>
      <xdr:nvPicPr>
        <xdr:cNvPr id="248" name="Picture 8182" descr="clip_image9318"/>
        <xdr:cNvPicPr>
          <a:picLocks noChangeAspect="1"/>
        </xdr:cNvPicPr>
      </xdr:nvPicPr>
      <xdr:blipFill>
        <a:blip r:embed="rId1"/>
        <a:stretch>
          <a:fillRect/>
        </a:stretch>
      </xdr:blipFill>
      <xdr:spPr>
        <a:xfrm>
          <a:off x="5631815" y="1263650"/>
          <a:ext cx="21590" cy="321945"/>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363855</xdr:rowOff>
    </xdr:to>
    <xdr:pic>
      <xdr:nvPicPr>
        <xdr:cNvPr id="249" name="Picture 8182" descr="clip_image9318"/>
        <xdr:cNvPicPr>
          <a:picLocks noChangeAspect="1"/>
        </xdr:cNvPicPr>
      </xdr:nvPicPr>
      <xdr:blipFill>
        <a:blip r:embed="rId1"/>
        <a:stretch>
          <a:fillRect/>
        </a:stretch>
      </xdr:blipFill>
      <xdr:spPr>
        <a:xfrm>
          <a:off x="5631815" y="1263650"/>
          <a:ext cx="21590" cy="363855"/>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83820</xdr:rowOff>
    </xdr:to>
    <xdr:pic>
      <xdr:nvPicPr>
        <xdr:cNvPr id="250" name="Picture 8182" descr="clip_image9318"/>
        <xdr:cNvPicPr>
          <a:picLocks noChangeAspect="1"/>
        </xdr:cNvPicPr>
      </xdr:nvPicPr>
      <xdr:blipFill>
        <a:blip r:embed="rId1"/>
        <a:stretch>
          <a:fillRect/>
        </a:stretch>
      </xdr:blipFill>
      <xdr:spPr>
        <a:xfrm>
          <a:off x="5631815" y="1263650"/>
          <a:ext cx="21590" cy="83820"/>
        </a:xfrm>
        <a:prstGeom prst="rect">
          <a:avLst/>
        </a:prstGeom>
        <a:noFill/>
        <a:ln w="9525">
          <a:noFill/>
        </a:ln>
      </xdr:spPr>
    </xdr:pic>
    <xdr:clientData/>
  </xdr:twoCellAnchor>
  <xdr:twoCellAnchor editAs="oneCell">
    <xdr:from>
      <xdr:col>5</xdr:col>
      <xdr:colOff>621665</xdr:colOff>
      <xdr:row>6</xdr:row>
      <xdr:rowOff>0</xdr:rowOff>
    </xdr:from>
    <xdr:to>
      <xdr:col>5</xdr:col>
      <xdr:colOff>643255</xdr:colOff>
      <xdr:row>74</xdr:row>
      <xdr:rowOff>307975</xdr:rowOff>
    </xdr:to>
    <xdr:pic>
      <xdr:nvPicPr>
        <xdr:cNvPr id="251" name="Picture 8182" descr="clip_image9318"/>
        <xdr:cNvPicPr>
          <a:picLocks noChangeAspect="1"/>
        </xdr:cNvPicPr>
      </xdr:nvPicPr>
      <xdr:blipFill>
        <a:blip r:embed="rId1"/>
        <a:stretch>
          <a:fillRect/>
        </a:stretch>
      </xdr:blipFill>
      <xdr:spPr>
        <a:xfrm>
          <a:off x="5631815" y="1263650"/>
          <a:ext cx="21590" cy="307975"/>
        </a:xfrm>
        <a:prstGeom prst="rect">
          <a:avLst/>
        </a:prstGeom>
        <a:noFill/>
        <a:ln w="9525">
          <a:noFill/>
        </a:ln>
      </xdr:spPr>
    </xdr:pic>
    <xdr:clientData/>
  </xdr:twoCellAnchor>
  <xdr:twoCellAnchor editAs="oneCell">
    <xdr:from>
      <xdr:col>4</xdr:col>
      <xdr:colOff>457200</xdr:colOff>
      <xdr:row>6</xdr:row>
      <xdr:rowOff>0</xdr:rowOff>
    </xdr:from>
    <xdr:to>
      <xdr:col>5</xdr:col>
      <xdr:colOff>644525</xdr:colOff>
      <xdr:row>74</xdr:row>
      <xdr:rowOff>125730</xdr:rowOff>
    </xdr:to>
    <xdr:pic>
      <xdr:nvPicPr>
        <xdr:cNvPr id="252" name="Picture 8182" descr="clip_image9318"/>
        <xdr:cNvPicPr>
          <a:picLocks noChangeAspect="1"/>
        </xdr:cNvPicPr>
      </xdr:nvPicPr>
      <xdr:blipFill>
        <a:blip r:embed="rId1"/>
        <a:stretch>
          <a:fillRect/>
        </a:stretch>
      </xdr:blipFill>
      <xdr:spPr>
        <a:xfrm>
          <a:off x="4714875" y="1263650"/>
          <a:ext cx="939800" cy="125730"/>
        </a:xfrm>
        <a:prstGeom prst="rect">
          <a:avLst/>
        </a:prstGeom>
        <a:noFill/>
        <a:ln w="9525">
          <a:noFill/>
        </a:ln>
      </xdr:spPr>
    </xdr:pic>
    <xdr:clientData/>
  </xdr:twoCellAnchor>
  <xdr:twoCellAnchor editAs="oneCell">
    <xdr:from>
      <xdr:col>4</xdr:col>
      <xdr:colOff>457200</xdr:colOff>
      <xdr:row>6</xdr:row>
      <xdr:rowOff>0</xdr:rowOff>
    </xdr:from>
    <xdr:to>
      <xdr:col>5</xdr:col>
      <xdr:colOff>644525</xdr:colOff>
      <xdr:row>74</xdr:row>
      <xdr:rowOff>363855</xdr:rowOff>
    </xdr:to>
    <xdr:pic>
      <xdr:nvPicPr>
        <xdr:cNvPr id="253" name="Picture 8182" descr="clip_image9318"/>
        <xdr:cNvPicPr>
          <a:picLocks noChangeAspect="1"/>
        </xdr:cNvPicPr>
      </xdr:nvPicPr>
      <xdr:blipFill>
        <a:blip r:embed="rId1"/>
        <a:stretch>
          <a:fillRect/>
        </a:stretch>
      </xdr:blipFill>
      <xdr:spPr>
        <a:xfrm>
          <a:off x="4714875" y="1263650"/>
          <a:ext cx="939800" cy="363855"/>
        </a:xfrm>
        <a:prstGeom prst="rect">
          <a:avLst/>
        </a:prstGeom>
        <a:noFill/>
        <a:ln w="9525">
          <a:noFill/>
        </a:ln>
      </xdr:spPr>
    </xdr:pic>
    <xdr:clientData/>
  </xdr:twoCellAnchor>
  <xdr:twoCellAnchor editAs="oneCell">
    <xdr:from>
      <xdr:col>4</xdr:col>
      <xdr:colOff>457200</xdr:colOff>
      <xdr:row>6</xdr:row>
      <xdr:rowOff>0</xdr:rowOff>
    </xdr:from>
    <xdr:to>
      <xdr:col>5</xdr:col>
      <xdr:colOff>644525</xdr:colOff>
      <xdr:row>74</xdr:row>
      <xdr:rowOff>349885</xdr:rowOff>
    </xdr:to>
    <xdr:pic>
      <xdr:nvPicPr>
        <xdr:cNvPr id="254" name="Picture 8182" descr="clip_image9318"/>
        <xdr:cNvPicPr>
          <a:picLocks noChangeAspect="1"/>
        </xdr:cNvPicPr>
      </xdr:nvPicPr>
      <xdr:blipFill>
        <a:blip r:embed="rId1"/>
        <a:stretch>
          <a:fillRect/>
        </a:stretch>
      </xdr:blipFill>
      <xdr:spPr>
        <a:xfrm>
          <a:off x="4714875" y="1263650"/>
          <a:ext cx="939800" cy="349885"/>
        </a:xfrm>
        <a:prstGeom prst="rect">
          <a:avLst/>
        </a:prstGeom>
        <a:noFill/>
        <a:ln w="9525">
          <a:noFill/>
        </a:ln>
      </xdr:spPr>
    </xdr:pic>
    <xdr:clientData/>
  </xdr:twoCellAnchor>
  <xdr:twoCellAnchor editAs="oneCell">
    <xdr:from>
      <xdr:col>4</xdr:col>
      <xdr:colOff>457200</xdr:colOff>
      <xdr:row>6</xdr:row>
      <xdr:rowOff>0</xdr:rowOff>
    </xdr:from>
    <xdr:to>
      <xdr:col>5</xdr:col>
      <xdr:colOff>644525</xdr:colOff>
      <xdr:row>74</xdr:row>
      <xdr:rowOff>321945</xdr:rowOff>
    </xdr:to>
    <xdr:pic>
      <xdr:nvPicPr>
        <xdr:cNvPr id="255" name="Picture 8182" descr="clip_image9318"/>
        <xdr:cNvPicPr>
          <a:picLocks noChangeAspect="1"/>
        </xdr:cNvPicPr>
      </xdr:nvPicPr>
      <xdr:blipFill>
        <a:blip r:embed="rId1"/>
        <a:stretch>
          <a:fillRect/>
        </a:stretch>
      </xdr:blipFill>
      <xdr:spPr>
        <a:xfrm>
          <a:off x="4714875" y="1263650"/>
          <a:ext cx="939800" cy="321945"/>
        </a:xfrm>
        <a:prstGeom prst="rect">
          <a:avLst/>
        </a:prstGeom>
        <a:noFill/>
        <a:ln w="9525">
          <a:noFill/>
        </a:ln>
      </xdr:spPr>
    </xdr:pic>
    <xdr:clientData/>
  </xdr:twoCellAnchor>
  <xdr:twoCellAnchor editAs="oneCell">
    <xdr:from>
      <xdr:col>4</xdr:col>
      <xdr:colOff>457200</xdr:colOff>
      <xdr:row>6</xdr:row>
      <xdr:rowOff>0</xdr:rowOff>
    </xdr:from>
    <xdr:to>
      <xdr:col>5</xdr:col>
      <xdr:colOff>1091565</xdr:colOff>
      <xdr:row>74</xdr:row>
      <xdr:rowOff>125730</xdr:rowOff>
    </xdr:to>
    <xdr:pic>
      <xdr:nvPicPr>
        <xdr:cNvPr id="256" name="Picture 8182" descr="clip_image9318"/>
        <xdr:cNvPicPr>
          <a:picLocks noChangeAspect="1"/>
        </xdr:cNvPicPr>
      </xdr:nvPicPr>
      <xdr:blipFill>
        <a:blip r:embed="rId1"/>
        <a:stretch>
          <a:fillRect/>
        </a:stretch>
      </xdr:blipFill>
      <xdr:spPr>
        <a:xfrm>
          <a:off x="4714875" y="1263650"/>
          <a:ext cx="1386840" cy="125730"/>
        </a:xfrm>
        <a:prstGeom prst="rect">
          <a:avLst/>
        </a:prstGeom>
        <a:noFill/>
        <a:ln w="9525">
          <a:noFill/>
        </a:ln>
      </xdr:spPr>
    </xdr:pic>
    <xdr:clientData/>
  </xdr:twoCellAnchor>
  <xdr:twoCellAnchor editAs="oneCell">
    <xdr:from>
      <xdr:col>4</xdr:col>
      <xdr:colOff>457200</xdr:colOff>
      <xdr:row>6</xdr:row>
      <xdr:rowOff>0</xdr:rowOff>
    </xdr:from>
    <xdr:to>
      <xdr:col>5</xdr:col>
      <xdr:colOff>1091565</xdr:colOff>
      <xdr:row>74</xdr:row>
      <xdr:rowOff>363855</xdr:rowOff>
    </xdr:to>
    <xdr:pic>
      <xdr:nvPicPr>
        <xdr:cNvPr id="257" name="Picture 8182" descr="clip_image9318"/>
        <xdr:cNvPicPr>
          <a:picLocks noChangeAspect="1"/>
        </xdr:cNvPicPr>
      </xdr:nvPicPr>
      <xdr:blipFill>
        <a:blip r:embed="rId1"/>
        <a:stretch>
          <a:fillRect/>
        </a:stretch>
      </xdr:blipFill>
      <xdr:spPr>
        <a:xfrm>
          <a:off x="4714875" y="1263650"/>
          <a:ext cx="1386840" cy="363855"/>
        </a:xfrm>
        <a:prstGeom prst="rect">
          <a:avLst/>
        </a:prstGeom>
        <a:noFill/>
        <a:ln w="9525">
          <a:noFill/>
        </a:ln>
      </xdr:spPr>
    </xdr:pic>
    <xdr:clientData/>
  </xdr:twoCellAnchor>
  <xdr:twoCellAnchor editAs="oneCell">
    <xdr:from>
      <xdr:col>4</xdr:col>
      <xdr:colOff>457200</xdr:colOff>
      <xdr:row>6</xdr:row>
      <xdr:rowOff>0</xdr:rowOff>
    </xdr:from>
    <xdr:to>
      <xdr:col>5</xdr:col>
      <xdr:colOff>1091565</xdr:colOff>
      <xdr:row>74</xdr:row>
      <xdr:rowOff>83820</xdr:rowOff>
    </xdr:to>
    <xdr:pic>
      <xdr:nvPicPr>
        <xdr:cNvPr id="258" name="Picture 8182" descr="clip_image9318"/>
        <xdr:cNvPicPr>
          <a:picLocks noChangeAspect="1"/>
        </xdr:cNvPicPr>
      </xdr:nvPicPr>
      <xdr:blipFill>
        <a:blip r:embed="rId1"/>
        <a:stretch>
          <a:fillRect/>
        </a:stretch>
      </xdr:blipFill>
      <xdr:spPr>
        <a:xfrm>
          <a:off x="4714875" y="1263650"/>
          <a:ext cx="1386840" cy="83820"/>
        </a:xfrm>
        <a:prstGeom prst="rect">
          <a:avLst/>
        </a:prstGeom>
        <a:noFill/>
        <a:ln w="9525">
          <a:noFill/>
        </a:ln>
      </xdr:spPr>
    </xdr:pic>
    <xdr:clientData/>
  </xdr:twoCellAnchor>
  <xdr:twoCellAnchor editAs="oneCell">
    <xdr:from>
      <xdr:col>4</xdr:col>
      <xdr:colOff>457200</xdr:colOff>
      <xdr:row>6</xdr:row>
      <xdr:rowOff>0</xdr:rowOff>
    </xdr:from>
    <xdr:to>
      <xdr:col>5</xdr:col>
      <xdr:colOff>1091565</xdr:colOff>
      <xdr:row>74</xdr:row>
      <xdr:rowOff>349885</xdr:rowOff>
    </xdr:to>
    <xdr:pic>
      <xdr:nvPicPr>
        <xdr:cNvPr id="259" name="Picture 8182" descr="clip_image9318"/>
        <xdr:cNvPicPr>
          <a:picLocks noChangeAspect="1"/>
        </xdr:cNvPicPr>
      </xdr:nvPicPr>
      <xdr:blipFill>
        <a:blip r:embed="rId1"/>
        <a:stretch>
          <a:fillRect/>
        </a:stretch>
      </xdr:blipFill>
      <xdr:spPr>
        <a:xfrm>
          <a:off x="4714875" y="1263650"/>
          <a:ext cx="1386840" cy="349885"/>
        </a:xfrm>
        <a:prstGeom prst="rect">
          <a:avLst/>
        </a:prstGeom>
        <a:noFill/>
        <a:ln w="9525">
          <a:noFill/>
        </a:ln>
      </xdr:spPr>
    </xdr:pic>
    <xdr:clientData/>
  </xdr:twoCellAnchor>
  <xdr:twoCellAnchor editAs="oneCell">
    <xdr:from>
      <xdr:col>4</xdr:col>
      <xdr:colOff>457200</xdr:colOff>
      <xdr:row>6</xdr:row>
      <xdr:rowOff>0</xdr:rowOff>
    </xdr:from>
    <xdr:to>
      <xdr:col>5</xdr:col>
      <xdr:colOff>1091565</xdr:colOff>
      <xdr:row>74</xdr:row>
      <xdr:rowOff>321945</xdr:rowOff>
    </xdr:to>
    <xdr:pic>
      <xdr:nvPicPr>
        <xdr:cNvPr id="260" name="Picture 8182" descr="clip_image9318"/>
        <xdr:cNvPicPr>
          <a:picLocks noChangeAspect="1"/>
        </xdr:cNvPicPr>
      </xdr:nvPicPr>
      <xdr:blipFill>
        <a:blip r:embed="rId1"/>
        <a:stretch>
          <a:fillRect/>
        </a:stretch>
      </xdr:blipFill>
      <xdr:spPr>
        <a:xfrm>
          <a:off x="4714875" y="1263650"/>
          <a:ext cx="1386840" cy="321945"/>
        </a:xfrm>
        <a:prstGeom prst="rect">
          <a:avLst/>
        </a:prstGeom>
        <a:noFill/>
        <a:ln w="9525">
          <a:noFill/>
        </a:ln>
      </xdr:spPr>
    </xdr:pic>
    <xdr:clientData/>
  </xdr:twoCellAnchor>
  <xdr:twoCellAnchor editAs="oneCell">
    <xdr:from>
      <xdr:col>5</xdr:col>
      <xdr:colOff>959485</xdr:colOff>
      <xdr:row>6</xdr:row>
      <xdr:rowOff>0</xdr:rowOff>
    </xdr:from>
    <xdr:to>
      <xdr:col>5</xdr:col>
      <xdr:colOff>981710</xdr:colOff>
      <xdr:row>74</xdr:row>
      <xdr:rowOff>321945</xdr:rowOff>
    </xdr:to>
    <xdr:pic>
      <xdr:nvPicPr>
        <xdr:cNvPr id="261" name="Picture 8182" descr="clip_image9318"/>
        <xdr:cNvPicPr>
          <a:picLocks noChangeAspect="1"/>
        </xdr:cNvPicPr>
      </xdr:nvPicPr>
      <xdr:blipFill>
        <a:blip r:embed="rId1"/>
        <a:stretch>
          <a:fillRect/>
        </a:stretch>
      </xdr:blipFill>
      <xdr:spPr>
        <a:xfrm>
          <a:off x="5969635" y="1263650"/>
          <a:ext cx="22225" cy="321945"/>
        </a:xfrm>
        <a:prstGeom prst="rect">
          <a:avLst/>
        </a:prstGeom>
        <a:noFill/>
        <a:ln w="9525">
          <a:noFill/>
        </a:ln>
      </xdr:spPr>
    </xdr:pic>
    <xdr:clientData/>
  </xdr:twoCellAnchor>
  <xdr:twoCellAnchor editAs="oneCell">
    <xdr:from>
      <xdr:col>4</xdr:col>
      <xdr:colOff>457200</xdr:colOff>
      <xdr:row>6</xdr:row>
      <xdr:rowOff>0</xdr:rowOff>
    </xdr:from>
    <xdr:to>
      <xdr:col>5</xdr:col>
      <xdr:colOff>1102360</xdr:colOff>
      <xdr:row>74</xdr:row>
      <xdr:rowOff>125730</xdr:rowOff>
    </xdr:to>
    <xdr:pic>
      <xdr:nvPicPr>
        <xdr:cNvPr id="262" name="Picture 8182" descr="clip_image9318"/>
        <xdr:cNvPicPr>
          <a:picLocks noChangeAspect="1"/>
        </xdr:cNvPicPr>
      </xdr:nvPicPr>
      <xdr:blipFill>
        <a:blip r:embed="rId1"/>
        <a:stretch>
          <a:fillRect/>
        </a:stretch>
      </xdr:blipFill>
      <xdr:spPr>
        <a:xfrm>
          <a:off x="4714875" y="1263650"/>
          <a:ext cx="1397635" cy="125730"/>
        </a:xfrm>
        <a:prstGeom prst="rect">
          <a:avLst/>
        </a:prstGeom>
        <a:noFill/>
        <a:ln w="9525">
          <a:noFill/>
        </a:ln>
      </xdr:spPr>
    </xdr:pic>
    <xdr:clientData/>
  </xdr:twoCellAnchor>
  <xdr:twoCellAnchor editAs="oneCell">
    <xdr:from>
      <xdr:col>4</xdr:col>
      <xdr:colOff>457200</xdr:colOff>
      <xdr:row>6</xdr:row>
      <xdr:rowOff>0</xdr:rowOff>
    </xdr:from>
    <xdr:to>
      <xdr:col>5</xdr:col>
      <xdr:colOff>1102360</xdr:colOff>
      <xdr:row>74</xdr:row>
      <xdr:rowOff>363855</xdr:rowOff>
    </xdr:to>
    <xdr:pic>
      <xdr:nvPicPr>
        <xdr:cNvPr id="263" name="Picture 8182" descr="clip_image9318"/>
        <xdr:cNvPicPr>
          <a:picLocks noChangeAspect="1"/>
        </xdr:cNvPicPr>
      </xdr:nvPicPr>
      <xdr:blipFill>
        <a:blip r:embed="rId1"/>
        <a:stretch>
          <a:fillRect/>
        </a:stretch>
      </xdr:blipFill>
      <xdr:spPr>
        <a:xfrm>
          <a:off x="4714875" y="1263650"/>
          <a:ext cx="1397635" cy="363855"/>
        </a:xfrm>
        <a:prstGeom prst="rect">
          <a:avLst/>
        </a:prstGeom>
        <a:noFill/>
        <a:ln w="9525">
          <a:noFill/>
        </a:ln>
      </xdr:spPr>
    </xdr:pic>
    <xdr:clientData/>
  </xdr:twoCellAnchor>
  <xdr:twoCellAnchor editAs="oneCell">
    <xdr:from>
      <xdr:col>4</xdr:col>
      <xdr:colOff>457200</xdr:colOff>
      <xdr:row>6</xdr:row>
      <xdr:rowOff>0</xdr:rowOff>
    </xdr:from>
    <xdr:to>
      <xdr:col>5</xdr:col>
      <xdr:colOff>1102360</xdr:colOff>
      <xdr:row>74</xdr:row>
      <xdr:rowOff>349885</xdr:rowOff>
    </xdr:to>
    <xdr:pic>
      <xdr:nvPicPr>
        <xdr:cNvPr id="264" name="Picture 8182" descr="clip_image9318"/>
        <xdr:cNvPicPr>
          <a:picLocks noChangeAspect="1"/>
        </xdr:cNvPicPr>
      </xdr:nvPicPr>
      <xdr:blipFill>
        <a:blip r:embed="rId1"/>
        <a:stretch>
          <a:fillRect/>
        </a:stretch>
      </xdr:blipFill>
      <xdr:spPr>
        <a:xfrm>
          <a:off x="4714875" y="1263650"/>
          <a:ext cx="1397635" cy="349885"/>
        </a:xfrm>
        <a:prstGeom prst="rect">
          <a:avLst/>
        </a:prstGeom>
        <a:noFill/>
        <a:ln w="9525">
          <a:noFill/>
        </a:ln>
      </xdr:spPr>
    </xdr:pic>
    <xdr:clientData/>
  </xdr:twoCellAnchor>
  <xdr:twoCellAnchor editAs="oneCell">
    <xdr:from>
      <xdr:col>4</xdr:col>
      <xdr:colOff>457200</xdr:colOff>
      <xdr:row>6</xdr:row>
      <xdr:rowOff>0</xdr:rowOff>
    </xdr:from>
    <xdr:to>
      <xdr:col>5</xdr:col>
      <xdr:colOff>1113155</xdr:colOff>
      <xdr:row>74</xdr:row>
      <xdr:rowOff>125730</xdr:rowOff>
    </xdr:to>
    <xdr:pic>
      <xdr:nvPicPr>
        <xdr:cNvPr id="265" name="Picture 8182" descr="clip_image9318"/>
        <xdr:cNvPicPr>
          <a:picLocks noChangeAspect="1"/>
        </xdr:cNvPicPr>
      </xdr:nvPicPr>
      <xdr:blipFill>
        <a:blip r:embed="rId1"/>
        <a:stretch>
          <a:fillRect/>
        </a:stretch>
      </xdr:blipFill>
      <xdr:spPr>
        <a:xfrm>
          <a:off x="4714875" y="1263650"/>
          <a:ext cx="1408430" cy="125730"/>
        </a:xfrm>
        <a:prstGeom prst="rect">
          <a:avLst/>
        </a:prstGeom>
        <a:noFill/>
        <a:ln w="9525">
          <a:noFill/>
        </a:ln>
      </xdr:spPr>
    </xdr:pic>
    <xdr:clientData/>
  </xdr:twoCellAnchor>
  <xdr:twoCellAnchor editAs="oneCell">
    <xdr:from>
      <xdr:col>4</xdr:col>
      <xdr:colOff>457200</xdr:colOff>
      <xdr:row>6</xdr:row>
      <xdr:rowOff>0</xdr:rowOff>
    </xdr:from>
    <xdr:to>
      <xdr:col>5</xdr:col>
      <xdr:colOff>1113155</xdr:colOff>
      <xdr:row>74</xdr:row>
      <xdr:rowOff>363855</xdr:rowOff>
    </xdr:to>
    <xdr:pic>
      <xdr:nvPicPr>
        <xdr:cNvPr id="266" name="Picture 8182" descr="clip_image9318"/>
        <xdr:cNvPicPr>
          <a:picLocks noChangeAspect="1"/>
        </xdr:cNvPicPr>
      </xdr:nvPicPr>
      <xdr:blipFill>
        <a:blip r:embed="rId1"/>
        <a:stretch>
          <a:fillRect/>
        </a:stretch>
      </xdr:blipFill>
      <xdr:spPr>
        <a:xfrm>
          <a:off x="4714875" y="1263650"/>
          <a:ext cx="1408430" cy="363855"/>
        </a:xfrm>
        <a:prstGeom prst="rect">
          <a:avLst/>
        </a:prstGeom>
        <a:noFill/>
        <a:ln w="9525">
          <a:noFill/>
        </a:ln>
      </xdr:spPr>
    </xdr:pic>
    <xdr:clientData/>
  </xdr:twoCellAnchor>
  <xdr:twoCellAnchor editAs="oneCell">
    <xdr:from>
      <xdr:col>4</xdr:col>
      <xdr:colOff>457200</xdr:colOff>
      <xdr:row>6</xdr:row>
      <xdr:rowOff>0</xdr:rowOff>
    </xdr:from>
    <xdr:to>
      <xdr:col>5</xdr:col>
      <xdr:colOff>1113155</xdr:colOff>
      <xdr:row>74</xdr:row>
      <xdr:rowOff>349885</xdr:rowOff>
    </xdr:to>
    <xdr:pic>
      <xdr:nvPicPr>
        <xdr:cNvPr id="267" name="Picture 8182" descr="clip_image9318"/>
        <xdr:cNvPicPr>
          <a:picLocks noChangeAspect="1"/>
        </xdr:cNvPicPr>
      </xdr:nvPicPr>
      <xdr:blipFill>
        <a:blip r:embed="rId1"/>
        <a:stretch>
          <a:fillRect/>
        </a:stretch>
      </xdr:blipFill>
      <xdr:spPr>
        <a:xfrm>
          <a:off x="4714875" y="1263650"/>
          <a:ext cx="1408430" cy="349885"/>
        </a:xfrm>
        <a:prstGeom prst="rect">
          <a:avLst/>
        </a:prstGeom>
        <a:noFill/>
        <a:ln w="9525">
          <a:noFill/>
        </a:ln>
      </xdr:spPr>
    </xdr:pic>
    <xdr:clientData/>
  </xdr:twoCellAnchor>
  <xdr:twoCellAnchor editAs="oneCell">
    <xdr:from>
      <xdr:col>4</xdr:col>
      <xdr:colOff>457200</xdr:colOff>
      <xdr:row>6</xdr:row>
      <xdr:rowOff>0</xdr:rowOff>
    </xdr:from>
    <xdr:to>
      <xdr:col>5</xdr:col>
      <xdr:colOff>1102360</xdr:colOff>
      <xdr:row>74</xdr:row>
      <xdr:rowOff>321945</xdr:rowOff>
    </xdr:to>
    <xdr:pic>
      <xdr:nvPicPr>
        <xdr:cNvPr id="268" name="Picture 8182" descr="clip_image9318"/>
        <xdr:cNvPicPr>
          <a:picLocks noChangeAspect="1"/>
        </xdr:cNvPicPr>
      </xdr:nvPicPr>
      <xdr:blipFill>
        <a:blip r:embed="rId1"/>
        <a:stretch>
          <a:fillRect/>
        </a:stretch>
      </xdr:blipFill>
      <xdr:spPr>
        <a:xfrm>
          <a:off x="4714875" y="1263650"/>
          <a:ext cx="1397635" cy="321945"/>
        </a:xfrm>
        <a:prstGeom prst="rect">
          <a:avLst/>
        </a:prstGeom>
        <a:noFill/>
        <a:ln w="9525">
          <a:noFill/>
        </a:ln>
      </xdr:spPr>
    </xdr:pic>
    <xdr:clientData/>
  </xdr:twoCellAnchor>
  <xdr:twoCellAnchor editAs="oneCell">
    <xdr:from>
      <xdr:col>4</xdr:col>
      <xdr:colOff>457200</xdr:colOff>
      <xdr:row>6</xdr:row>
      <xdr:rowOff>0</xdr:rowOff>
    </xdr:from>
    <xdr:to>
      <xdr:col>5</xdr:col>
      <xdr:colOff>1113155</xdr:colOff>
      <xdr:row>74</xdr:row>
      <xdr:rowOff>321945</xdr:rowOff>
    </xdr:to>
    <xdr:pic>
      <xdr:nvPicPr>
        <xdr:cNvPr id="269" name="Picture 8182" descr="clip_image9318"/>
        <xdr:cNvPicPr>
          <a:picLocks noChangeAspect="1"/>
        </xdr:cNvPicPr>
      </xdr:nvPicPr>
      <xdr:blipFill>
        <a:blip r:embed="rId1"/>
        <a:stretch>
          <a:fillRect/>
        </a:stretch>
      </xdr:blipFill>
      <xdr:spPr>
        <a:xfrm>
          <a:off x="4714875" y="1263650"/>
          <a:ext cx="1408430" cy="32194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349885</xdr:rowOff>
    </xdr:to>
    <xdr:pic>
      <xdr:nvPicPr>
        <xdr:cNvPr id="270" name="Picture 8182" descr="clip_image9318"/>
        <xdr:cNvPicPr>
          <a:picLocks noChangeAspect="1"/>
        </xdr:cNvPicPr>
      </xdr:nvPicPr>
      <xdr:blipFill>
        <a:blip r:embed="rId1"/>
        <a:stretch>
          <a:fillRect/>
        </a:stretch>
      </xdr:blipFill>
      <xdr:spPr>
        <a:xfrm>
          <a:off x="5631815" y="1263650"/>
          <a:ext cx="10795" cy="34988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321945</xdr:rowOff>
    </xdr:to>
    <xdr:pic>
      <xdr:nvPicPr>
        <xdr:cNvPr id="271" name="Picture 8182" descr="clip_image9318"/>
        <xdr:cNvPicPr>
          <a:picLocks noChangeAspect="1"/>
        </xdr:cNvPicPr>
      </xdr:nvPicPr>
      <xdr:blipFill>
        <a:blip r:embed="rId1"/>
        <a:stretch>
          <a:fillRect/>
        </a:stretch>
      </xdr:blipFill>
      <xdr:spPr>
        <a:xfrm>
          <a:off x="5631815" y="1263650"/>
          <a:ext cx="10795" cy="32194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97790</xdr:rowOff>
    </xdr:to>
    <xdr:pic>
      <xdr:nvPicPr>
        <xdr:cNvPr id="272" name="Picture 8182" descr="clip_image9318"/>
        <xdr:cNvPicPr>
          <a:picLocks noChangeAspect="1"/>
        </xdr:cNvPicPr>
      </xdr:nvPicPr>
      <xdr:blipFill>
        <a:blip r:embed="rId1"/>
        <a:stretch>
          <a:fillRect/>
        </a:stretch>
      </xdr:blipFill>
      <xdr:spPr>
        <a:xfrm>
          <a:off x="5631815" y="1263650"/>
          <a:ext cx="10795" cy="97790"/>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363855</xdr:rowOff>
    </xdr:to>
    <xdr:pic>
      <xdr:nvPicPr>
        <xdr:cNvPr id="273" name="Picture 8182" descr="clip_image9318"/>
        <xdr:cNvPicPr>
          <a:picLocks noChangeAspect="1"/>
        </xdr:cNvPicPr>
      </xdr:nvPicPr>
      <xdr:blipFill>
        <a:blip r:embed="rId1"/>
        <a:stretch>
          <a:fillRect/>
        </a:stretch>
      </xdr:blipFill>
      <xdr:spPr>
        <a:xfrm>
          <a:off x="5631815" y="1263650"/>
          <a:ext cx="10795" cy="363855"/>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139700</xdr:rowOff>
    </xdr:to>
    <xdr:pic>
      <xdr:nvPicPr>
        <xdr:cNvPr id="274" name="Picture 8182" descr="clip_image9318"/>
        <xdr:cNvPicPr>
          <a:picLocks noChangeAspect="1"/>
        </xdr:cNvPicPr>
      </xdr:nvPicPr>
      <xdr:blipFill>
        <a:blip r:embed="rId1"/>
        <a:stretch>
          <a:fillRect/>
        </a:stretch>
      </xdr:blipFill>
      <xdr:spPr>
        <a:xfrm>
          <a:off x="5631815" y="1263650"/>
          <a:ext cx="10795" cy="139700"/>
        </a:xfrm>
        <a:prstGeom prst="rect">
          <a:avLst/>
        </a:prstGeom>
        <a:noFill/>
        <a:ln w="9525">
          <a:noFill/>
        </a:ln>
      </xdr:spPr>
    </xdr:pic>
    <xdr:clientData/>
  </xdr:twoCellAnchor>
  <xdr:twoCellAnchor editAs="oneCell">
    <xdr:from>
      <xdr:col>5</xdr:col>
      <xdr:colOff>621665</xdr:colOff>
      <xdr:row>6</xdr:row>
      <xdr:rowOff>0</xdr:rowOff>
    </xdr:from>
    <xdr:to>
      <xdr:col>5</xdr:col>
      <xdr:colOff>632460</xdr:colOff>
      <xdr:row>74</xdr:row>
      <xdr:rowOff>391795</xdr:rowOff>
    </xdr:to>
    <xdr:pic>
      <xdr:nvPicPr>
        <xdr:cNvPr id="275" name="Picture 8182" descr="clip_image9318"/>
        <xdr:cNvPicPr>
          <a:picLocks noChangeAspect="1"/>
        </xdr:cNvPicPr>
      </xdr:nvPicPr>
      <xdr:blipFill>
        <a:blip r:embed="rId1"/>
        <a:stretch>
          <a:fillRect/>
        </a:stretch>
      </xdr:blipFill>
      <xdr:spPr>
        <a:xfrm>
          <a:off x="5631815" y="1263650"/>
          <a:ext cx="10795" cy="391795"/>
        </a:xfrm>
        <a:prstGeom prst="rect">
          <a:avLst/>
        </a:prstGeom>
        <a:noFill/>
        <a:ln w="9525">
          <a:noFill/>
        </a:ln>
      </xdr:spPr>
    </xdr:pic>
    <xdr:clientData/>
  </xdr:twoCellAnchor>
  <xdr:twoCellAnchor editAs="oneCell">
    <xdr:from>
      <xdr:col>4</xdr:col>
      <xdr:colOff>457200</xdr:colOff>
      <xdr:row>6</xdr:row>
      <xdr:rowOff>0</xdr:rowOff>
    </xdr:from>
    <xdr:to>
      <xdr:col>5</xdr:col>
      <xdr:colOff>644525</xdr:colOff>
      <xdr:row>74</xdr:row>
      <xdr:rowOff>328930</xdr:rowOff>
    </xdr:to>
    <xdr:pic>
      <xdr:nvPicPr>
        <xdr:cNvPr id="276" name="Picture 8182" descr="clip_image9318"/>
        <xdr:cNvPicPr>
          <a:picLocks noChangeAspect="1"/>
        </xdr:cNvPicPr>
      </xdr:nvPicPr>
      <xdr:blipFill>
        <a:blip r:embed="rId1"/>
        <a:stretch>
          <a:fillRect/>
        </a:stretch>
      </xdr:blipFill>
      <xdr:spPr>
        <a:xfrm>
          <a:off x="4714875" y="1263650"/>
          <a:ext cx="939800" cy="328930"/>
        </a:xfrm>
        <a:prstGeom prst="rect">
          <a:avLst/>
        </a:prstGeom>
        <a:noFill/>
        <a:ln w="9525">
          <a:noFill/>
        </a:ln>
      </xdr:spPr>
    </xdr:pic>
    <xdr:clientData/>
  </xdr:twoCellAnchor>
  <xdr:twoCellAnchor editAs="oneCell">
    <xdr:from>
      <xdr:col>4</xdr:col>
      <xdr:colOff>457200</xdr:colOff>
      <xdr:row>6</xdr:row>
      <xdr:rowOff>0</xdr:rowOff>
    </xdr:from>
    <xdr:to>
      <xdr:col>5</xdr:col>
      <xdr:colOff>1091565</xdr:colOff>
      <xdr:row>74</xdr:row>
      <xdr:rowOff>90805</xdr:rowOff>
    </xdr:to>
    <xdr:pic>
      <xdr:nvPicPr>
        <xdr:cNvPr id="277" name="Picture 8182" descr="clip_image9318"/>
        <xdr:cNvPicPr>
          <a:picLocks noChangeAspect="1"/>
        </xdr:cNvPicPr>
      </xdr:nvPicPr>
      <xdr:blipFill>
        <a:blip r:embed="rId1"/>
        <a:stretch>
          <a:fillRect/>
        </a:stretch>
      </xdr:blipFill>
      <xdr:spPr>
        <a:xfrm>
          <a:off x="4714875" y="1263650"/>
          <a:ext cx="1386840" cy="90805"/>
        </a:xfrm>
        <a:prstGeom prst="rect">
          <a:avLst/>
        </a:prstGeom>
        <a:noFill/>
        <a:ln w="9525">
          <a:noFill/>
        </a:ln>
      </xdr:spPr>
    </xdr:pic>
    <xdr:clientData/>
  </xdr:twoCellAnchor>
  <xdr:twoCellAnchor editAs="oneCell">
    <xdr:from>
      <xdr:col>4</xdr:col>
      <xdr:colOff>457200</xdr:colOff>
      <xdr:row>6</xdr:row>
      <xdr:rowOff>0</xdr:rowOff>
    </xdr:from>
    <xdr:to>
      <xdr:col>5</xdr:col>
      <xdr:colOff>1091565</xdr:colOff>
      <xdr:row>74</xdr:row>
      <xdr:rowOff>328930</xdr:rowOff>
    </xdr:to>
    <xdr:pic>
      <xdr:nvPicPr>
        <xdr:cNvPr id="278" name="Picture 8182" descr="clip_image9318"/>
        <xdr:cNvPicPr>
          <a:picLocks noChangeAspect="1"/>
        </xdr:cNvPicPr>
      </xdr:nvPicPr>
      <xdr:blipFill>
        <a:blip r:embed="rId1"/>
        <a:stretch>
          <a:fillRect/>
        </a:stretch>
      </xdr:blipFill>
      <xdr:spPr>
        <a:xfrm>
          <a:off x="4714875" y="1263650"/>
          <a:ext cx="1386840" cy="328930"/>
        </a:xfrm>
        <a:prstGeom prst="rect">
          <a:avLst/>
        </a:prstGeom>
        <a:noFill/>
        <a:ln w="9525">
          <a:noFill/>
        </a:ln>
      </xdr:spPr>
    </xdr:pic>
    <xdr:clientData/>
  </xdr:twoCellAnchor>
  <xdr:twoCellAnchor editAs="oneCell">
    <xdr:from>
      <xdr:col>4</xdr:col>
      <xdr:colOff>457200</xdr:colOff>
      <xdr:row>6</xdr:row>
      <xdr:rowOff>0</xdr:rowOff>
    </xdr:from>
    <xdr:to>
      <xdr:col>5</xdr:col>
      <xdr:colOff>1102360</xdr:colOff>
      <xdr:row>74</xdr:row>
      <xdr:rowOff>328930</xdr:rowOff>
    </xdr:to>
    <xdr:pic>
      <xdr:nvPicPr>
        <xdr:cNvPr id="279" name="Picture 8182" descr="clip_image9318"/>
        <xdr:cNvPicPr>
          <a:picLocks noChangeAspect="1"/>
        </xdr:cNvPicPr>
      </xdr:nvPicPr>
      <xdr:blipFill>
        <a:blip r:embed="rId1"/>
        <a:stretch>
          <a:fillRect/>
        </a:stretch>
      </xdr:blipFill>
      <xdr:spPr>
        <a:xfrm>
          <a:off x="4714875" y="1263650"/>
          <a:ext cx="1397635" cy="328930"/>
        </a:xfrm>
        <a:prstGeom prst="rect">
          <a:avLst/>
        </a:prstGeom>
        <a:noFill/>
        <a:ln w="9525">
          <a:noFill/>
        </a:ln>
      </xdr:spPr>
    </xdr:pic>
    <xdr:clientData/>
  </xdr:twoCellAnchor>
  <xdr:twoCellAnchor editAs="oneCell">
    <xdr:from>
      <xdr:col>4</xdr:col>
      <xdr:colOff>457200</xdr:colOff>
      <xdr:row>6</xdr:row>
      <xdr:rowOff>0</xdr:rowOff>
    </xdr:from>
    <xdr:to>
      <xdr:col>5</xdr:col>
      <xdr:colOff>1113155</xdr:colOff>
      <xdr:row>74</xdr:row>
      <xdr:rowOff>328930</xdr:rowOff>
    </xdr:to>
    <xdr:pic>
      <xdr:nvPicPr>
        <xdr:cNvPr id="280" name="Picture 8182" descr="clip_image9318"/>
        <xdr:cNvPicPr>
          <a:picLocks noChangeAspect="1"/>
        </xdr:cNvPicPr>
      </xdr:nvPicPr>
      <xdr:blipFill>
        <a:blip r:embed="rId1"/>
        <a:stretch>
          <a:fillRect/>
        </a:stretch>
      </xdr:blipFill>
      <xdr:spPr>
        <a:xfrm>
          <a:off x="4714875" y="1263650"/>
          <a:ext cx="1408430" cy="328930"/>
        </a:xfrm>
        <a:prstGeom prst="rect">
          <a:avLst/>
        </a:prstGeom>
        <a:noFill/>
        <a:ln w="9525">
          <a:noFill/>
        </a:ln>
      </xdr:spPr>
    </xdr:pic>
    <xdr:clientData/>
  </xdr:twoCellAnchor>
  <xdr:twoCellAnchor editAs="oneCell">
    <xdr:from>
      <xdr:col>0</xdr:col>
      <xdr:colOff>0</xdr:colOff>
      <xdr:row>1</xdr:row>
      <xdr:rowOff>0</xdr:rowOff>
    </xdr:from>
    <xdr:to>
      <xdr:col>2</xdr:col>
      <xdr:colOff>688975</xdr:colOff>
      <xdr:row>1</xdr:row>
      <xdr:rowOff>125730</xdr:rowOff>
    </xdr:to>
    <xdr:pic>
      <xdr:nvPicPr>
        <xdr:cNvPr id="281" name="Picture 8182" descr="clip_image9318"/>
        <xdr:cNvPicPr>
          <a:picLocks noChangeAspect="1"/>
        </xdr:cNvPicPr>
      </xdr:nvPicPr>
      <xdr:blipFill>
        <a:blip r:embed="rId1"/>
        <a:stretch>
          <a:fillRect/>
        </a:stretch>
      </xdr:blipFill>
      <xdr:spPr>
        <a:xfrm>
          <a:off x="0" y="200025"/>
          <a:ext cx="1841500" cy="125730"/>
        </a:xfrm>
        <a:prstGeom prst="rect">
          <a:avLst/>
        </a:prstGeom>
        <a:noFill/>
        <a:ln w="9525">
          <a:noFill/>
        </a:ln>
      </xdr:spPr>
    </xdr:pic>
    <xdr:clientData/>
  </xdr:twoCellAnchor>
  <xdr:twoCellAnchor editAs="oneCell">
    <xdr:from>
      <xdr:col>0</xdr:col>
      <xdr:colOff>0</xdr:colOff>
      <xdr:row>1</xdr:row>
      <xdr:rowOff>0</xdr:rowOff>
    </xdr:from>
    <xdr:to>
      <xdr:col>2</xdr:col>
      <xdr:colOff>688975</xdr:colOff>
      <xdr:row>2</xdr:row>
      <xdr:rowOff>54610</xdr:rowOff>
    </xdr:to>
    <xdr:pic>
      <xdr:nvPicPr>
        <xdr:cNvPr id="282" name="Picture 8182" descr="clip_image9318"/>
        <xdr:cNvPicPr>
          <a:picLocks noChangeAspect="1"/>
        </xdr:cNvPicPr>
      </xdr:nvPicPr>
      <xdr:blipFill>
        <a:blip r:embed="rId1"/>
        <a:stretch>
          <a:fillRect/>
        </a:stretch>
      </xdr:blipFill>
      <xdr:spPr>
        <a:xfrm>
          <a:off x="0" y="200025"/>
          <a:ext cx="1841500" cy="349885"/>
        </a:xfrm>
        <a:prstGeom prst="rect">
          <a:avLst/>
        </a:prstGeom>
        <a:noFill/>
        <a:ln w="9525">
          <a:noFill/>
        </a:ln>
      </xdr:spPr>
    </xdr:pic>
    <xdr:clientData/>
  </xdr:twoCellAnchor>
  <xdr:twoCellAnchor editAs="oneCell">
    <xdr:from>
      <xdr:col>0</xdr:col>
      <xdr:colOff>0</xdr:colOff>
      <xdr:row>1</xdr:row>
      <xdr:rowOff>0</xdr:rowOff>
    </xdr:from>
    <xdr:to>
      <xdr:col>2</xdr:col>
      <xdr:colOff>688975</xdr:colOff>
      <xdr:row>2</xdr:row>
      <xdr:rowOff>26670</xdr:rowOff>
    </xdr:to>
    <xdr:pic>
      <xdr:nvPicPr>
        <xdr:cNvPr id="283" name="Picture 8182" descr="clip_image9318"/>
        <xdr:cNvPicPr>
          <a:picLocks noChangeAspect="1"/>
        </xdr:cNvPicPr>
      </xdr:nvPicPr>
      <xdr:blipFill>
        <a:blip r:embed="rId1"/>
        <a:stretch>
          <a:fillRect/>
        </a:stretch>
      </xdr:blipFill>
      <xdr:spPr>
        <a:xfrm>
          <a:off x="0" y="200025"/>
          <a:ext cx="1841500" cy="321945"/>
        </a:xfrm>
        <a:prstGeom prst="rect">
          <a:avLst/>
        </a:prstGeom>
        <a:noFill/>
        <a:ln w="9525">
          <a:noFill/>
        </a:ln>
      </xdr:spPr>
    </xdr:pic>
    <xdr:clientData/>
  </xdr:twoCellAnchor>
  <xdr:twoCellAnchor editAs="oneCell">
    <xdr:from>
      <xdr:col>0</xdr:col>
      <xdr:colOff>0</xdr:colOff>
      <xdr:row>1</xdr:row>
      <xdr:rowOff>0</xdr:rowOff>
    </xdr:from>
    <xdr:to>
      <xdr:col>2</xdr:col>
      <xdr:colOff>688975</xdr:colOff>
      <xdr:row>2</xdr:row>
      <xdr:rowOff>68580</xdr:rowOff>
    </xdr:to>
    <xdr:pic>
      <xdr:nvPicPr>
        <xdr:cNvPr id="284" name="Picture 8182" descr="clip_image9318"/>
        <xdr:cNvPicPr>
          <a:picLocks noChangeAspect="1"/>
        </xdr:cNvPicPr>
      </xdr:nvPicPr>
      <xdr:blipFill>
        <a:blip r:embed="rId1"/>
        <a:stretch>
          <a:fillRect/>
        </a:stretch>
      </xdr:blipFill>
      <xdr:spPr>
        <a:xfrm>
          <a:off x="0" y="200025"/>
          <a:ext cx="1841500" cy="363855"/>
        </a:xfrm>
        <a:prstGeom prst="rect">
          <a:avLst/>
        </a:prstGeom>
        <a:noFill/>
        <a:ln w="9525">
          <a:noFill/>
        </a:ln>
      </xdr:spPr>
    </xdr:pic>
    <xdr:clientData/>
  </xdr:twoCellAnchor>
  <xdr:twoCellAnchor editAs="oneCell">
    <xdr:from>
      <xdr:col>0</xdr:col>
      <xdr:colOff>0</xdr:colOff>
      <xdr:row>1</xdr:row>
      <xdr:rowOff>0</xdr:rowOff>
    </xdr:from>
    <xdr:to>
      <xdr:col>2</xdr:col>
      <xdr:colOff>688975</xdr:colOff>
      <xdr:row>1</xdr:row>
      <xdr:rowOff>83820</xdr:rowOff>
    </xdr:to>
    <xdr:pic>
      <xdr:nvPicPr>
        <xdr:cNvPr id="285" name="Picture 8182" descr="clip_image9318"/>
        <xdr:cNvPicPr>
          <a:picLocks noChangeAspect="1"/>
        </xdr:cNvPicPr>
      </xdr:nvPicPr>
      <xdr:blipFill>
        <a:blip r:embed="rId1"/>
        <a:stretch>
          <a:fillRect/>
        </a:stretch>
      </xdr:blipFill>
      <xdr:spPr>
        <a:xfrm>
          <a:off x="0" y="200025"/>
          <a:ext cx="1841500" cy="83820"/>
        </a:xfrm>
        <a:prstGeom prst="rect">
          <a:avLst/>
        </a:prstGeom>
        <a:noFill/>
        <a:ln w="9525">
          <a:noFill/>
        </a:ln>
      </xdr:spPr>
    </xdr:pic>
    <xdr:clientData/>
  </xdr:twoCellAnchor>
  <xdr:twoCellAnchor editAs="oneCell">
    <xdr:from>
      <xdr:col>0</xdr:col>
      <xdr:colOff>0</xdr:colOff>
      <xdr:row>1</xdr:row>
      <xdr:rowOff>0</xdr:rowOff>
    </xdr:from>
    <xdr:to>
      <xdr:col>2</xdr:col>
      <xdr:colOff>708660</xdr:colOff>
      <xdr:row>1</xdr:row>
      <xdr:rowOff>125730</xdr:rowOff>
    </xdr:to>
    <xdr:pic>
      <xdr:nvPicPr>
        <xdr:cNvPr id="286" name="Picture 8182" descr="clip_image9318"/>
        <xdr:cNvPicPr>
          <a:picLocks noChangeAspect="1"/>
        </xdr:cNvPicPr>
      </xdr:nvPicPr>
      <xdr:blipFill>
        <a:blip r:embed="rId1"/>
        <a:stretch>
          <a:fillRect/>
        </a:stretch>
      </xdr:blipFill>
      <xdr:spPr>
        <a:xfrm>
          <a:off x="0" y="200025"/>
          <a:ext cx="1861185" cy="125730"/>
        </a:xfrm>
        <a:prstGeom prst="rect">
          <a:avLst/>
        </a:prstGeom>
        <a:noFill/>
        <a:ln w="9525">
          <a:noFill/>
        </a:ln>
      </xdr:spPr>
    </xdr:pic>
    <xdr:clientData/>
  </xdr:twoCellAnchor>
  <xdr:twoCellAnchor editAs="oneCell">
    <xdr:from>
      <xdr:col>0</xdr:col>
      <xdr:colOff>0</xdr:colOff>
      <xdr:row>1</xdr:row>
      <xdr:rowOff>0</xdr:rowOff>
    </xdr:from>
    <xdr:to>
      <xdr:col>2</xdr:col>
      <xdr:colOff>708660</xdr:colOff>
      <xdr:row>2</xdr:row>
      <xdr:rowOff>26670</xdr:rowOff>
    </xdr:to>
    <xdr:pic>
      <xdr:nvPicPr>
        <xdr:cNvPr id="287" name="Picture 8182" descr="clip_image9318"/>
        <xdr:cNvPicPr>
          <a:picLocks noChangeAspect="1"/>
        </xdr:cNvPicPr>
      </xdr:nvPicPr>
      <xdr:blipFill>
        <a:blip r:embed="rId1"/>
        <a:stretch>
          <a:fillRect/>
        </a:stretch>
      </xdr:blipFill>
      <xdr:spPr>
        <a:xfrm>
          <a:off x="0" y="200025"/>
          <a:ext cx="1861185" cy="321945"/>
        </a:xfrm>
        <a:prstGeom prst="rect">
          <a:avLst/>
        </a:prstGeom>
        <a:noFill/>
        <a:ln w="9525">
          <a:noFill/>
        </a:ln>
      </xdr:spPr>
    </xdr:pic>
    <xdr:clientData/>
  </xdr:twoCellAnchor>
  <xdr:twoCellAnchor editAs="oneCell">
    <xdr:from>
      <xdr:col>0</xdr:col>
      <xdr:colOff>0</xdr:colOff>
      <xdr:row>1</xdr:row>
      <xdr:rowOff>0</xdr:rowOff>
    </xdr:from>
    <xdr:to>
      <xdr:col>2</xdr:col>
      <xdr:colOff>688975</xdr:colOff>
      <xdr:row>1</xdr:row>
      <xdr:rowOff>97790</xdr:rowOff>
    </xdr:to>
    <xdr:pic>
      <xdr:nvPicPr>
        <xdr:cNvPr id="288" name="Picture 8182" descr="clip_image9318"/>
        <xdr:cNvPicPr>
          <a:picLocks noChangeAspect="1"/>
        </xdr:cNvPicPr>
      </xdr:nvPicPr>
      <xdr:blipFill>
        <a:blip r:embed="rId1"/>
        <a:stretch>
          <a:fillRect/>
        </a:stretch>
      </xdr:blipFill>
      <xdr:spPr>
        <a:xfrm>
          <a:off x="0" y="200025"/>
          <a:ext cx="1841500" cy="97790"/>
        </a:xfrm>
        <a:prstGeom prst="rect">
          <a:avLst/>
        </a:prstGeom>
        <a:noFill/>
        <a:ln w="9525">
          <a:noFill/>
        </a:ln>
      </xdr:spPr>
    </xdr:pic>
    <xdr:clientData/>
  </xdr:twoCellAnchor>
  <xdr:twoCellAnchor editAs="oneCell">
    <xdr:from>
      <xdr:col>0</xdr:col>
      <xdr:colOff>0</xdr:colOff>
      <xdr:row>1</xdr:row>
      <xdr:rowOff>0</xdr:rowOff>
    </xdr:from>
    <xdr:to>
      <xdr:col>2</xdr:col>
      <xdr:colOff>715645</xdr:colOff>
      <xdr:row>1</xdr:row>
      <xdr:rowOff>139700</xdr:rowOff>
    </xdr:to>
    <xdr:pic>
      <xdr:nvPicPr>
        <xdr:cNvPr id="289" name="Picture 8182" descr="clip_image9318"/>
        <xdr:cNvPicPr>
          <a:picLocks noChangeAspect="1"/>
        </xdr:cNvPicPr>
      </xdr:nvPicPr>
      <xdr:blipFill>
        <a:blip r:embed="rId1"/>
        <a:stretch>
          <a:fillRect/>
        </a:stretch>
      </xdr:blipFill>
      <xdr:spPr>
        <a:xfrm>
          <a:off x="0" y="200025"/>
          <a:ext cx="1868170" cy="1397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619125</xdr:colOff>
      <xdr:row>4</xdr:row>
      <xdr:rowOff>0</xdr:rowOff>
    </xdr:from>
    <xdr:to>
      <xdr:col>4</xdr:col>
      <xdr:colOff>628650</xdr:colOff>
      <xdr:row>4</xdr:row>
      <xdr:rowOff>114300</xdr:rowOff>
    </xdr:to>
    <xdr:pic>
      <xdr:nvPicPr>
        <xdr:cNvPr id="68" name="Picture 8182" descr="clip_image9318"/>
        <xdr:cNvPicPr>
          <a:picLocks noChangeAspect="1"/>
        </xdr:cNvPicPr>
      </xdr:nvPicPr>
      <xdr:blipFill>
        <a:blip r:embed="rId1"/>
        <a:stretch>
          <a:fillRect/>
        </a:stretch>
      </xdr:blipFill>
      <xdr:spPr>
        <a:xfrm>
          <a:off x="5057775" y="2417445"/>
          <a:ext cx="9525" cy="1143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361950</xdr:rowOff>
    </xdr:to>
    <xdr:pic>
      <xdr:nvPicPr>
        <xdr:cNvPr id="69" name="Picture 8182" descr="clip_image9318"/>
        <xdr:cNvPicPr>
          <a:picLocks noChangeAspect="1"/>
        </xdr:cNvPicPr>
      </xdr:nvPicPr>
      <xdr:blipFill>
        <a:blip r:embed="rId1"/>
        <a:stretch>
          <a:fillRect/>
        </a:stretch>
      </xdr:blipFill>
      <xdr:spPr>
        <a:xfrm>
          <a:off x="5057775" y="2417445"/>
          <a:ext cx="9525" cy="36195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349250</xdr:rowOff>
    </xdr:to>
    <xdr:pic>
      <xdr:nvPicPr>
        <xdr:cNvPr id="70" name="Picture 8182" descr="clip_image9318"/>
        <xdr:cNvPicPr>
          <a:picLocks noChangeAspect="1"/>
        </xdr:cNvPicPr>
      </xdr:nvPicPr>
      <xdr:blipFill>
        <a:blip r:embed="rId1"/>
        <a:stretch>
          <a:fillRect/>
        </a:stretch>
      </xdr:blipFill>
      <xdr:spPr>
        <a:xfrm>
          <a:off x="5057775" y="2417445"/>
          <a:ext cx="9525" cy="34925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342900</xdr:rowOff>
    </xdr:to>
    <xdr:pic>
      <xdr:nvPicPr>
        <xdr:cNvPr id="71" name="Picture 8182" descr="clip_image9318"/>
        <xdr:cNvPicPr>
          <a:picLocks noChangeAspect="1"/>
        </xdr:cNvPicPr>
      </xdr:nvPicPr>
      <xdr:blipFill>
        <a:blip r:embed="rId1"/>
        <a:stretch>
          <a:fillRect/>
        </a:stretch>
      </xdr:blipFill>
      <xdr:spPr>
        <a:xfrm>
          <a:off x="5057775" y="2417445"/>
          <a:ext cx="9525" cy="3429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111125</xdr:rowOff>
    </xdr:to>
    <xdr:pic>
      <xdr:nvPicPr>
        <xdr:cNvPr id="72" name="Picture 8182" descr="clip_image9318"/>
        <xdr:cNvPicPr>
          <a:picLocks noChangeAspect="1"/>
        </xdr:cNvPicPr>
      </xdr:nvPicPr>
      <xdr:blipFill>
        <a:blip r:embed="rId1"/>
        <a:stretch>
          <a:fillRect/>
        </a:stretch>
      </xdr:blipFill>
      <xdr:spPr>
        <a:xfrm>
          <a:off x="5057775" y="2417445"/>
          <a:ext cx="9525" cy="11112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123825</xdr:rowOff>
    </xdr:to>
    <xdr:pic>
      <xdr:nvPicPr>
        <xdr:cNvPr id="73" name="Picture 8182" descr="clip_image9318"/>
        <xdr:cNvPicPr>
          <a:picLocks noChangeAspect="1"/>
        </xdr:cNvPicPr>
      </xdr:nvPicPr>
      <xdr:blipFill>
        <a:blip r:embed="rId1"/>
        <a:stretch>
          <a:fillRect/>
        </a:stretch>
      </xdr:blipFill>
      <xdr:spPr>
        <a:xfrm>
          <a:off x="5057775" y="2417445"/>
          <a:ext cx="9525" cy="123825"/>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123825</xdr:rowOff>
    </xdr:to>
    <xdr:pic>
      <xdr:nvPicPr>
        <xdr:cNvPr id="74" name="Picture 8182" descr="clip_image9318"/>
        <xdr:cNvPicPr>
          <a:picLocks noChangeAspect="1"/>
        </xdr:cNvPicPr>
      </xdr:nvPicPr>
      <xdr:blipFill>
        <a:blip r:embed="rId1"/>
        <a:stretch>
          <a:fillRect/>
        </a:stretch>
      </xdr:blipFill>
      <xdr:spPr>
        <a:xfrm>
          <a:off x="5053330" y="2417445"/>
          <a:ext cx="13970" cy="123825"/>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355600</xdr:rowOff>
    </xdr:to>
    <xdr:pic>
      <xdr:nvPicPr>
        <xdr:cNvPr id="75" name="Picture 8182" descr="clip_image9318"/>
        <xdr:cNvPicPr>
          <a:picLocks noChangeAspect="1"/>
        </xdr:cNvPicPr>
      </xdr:nvPicPr>
      <xdr:blipFill>
        <a:blip r:embed="rId1"/>
        <a:stretch>
          <a:fillRect/>
        </a:stretch>
      </xdr:blipFill>
      <xdr:spPr>
        <a:xfrm>
          <a:off x="5053330" y="2417445"/>
          <a:ext cx="13970" cy="355600"/>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342900</xdr:rowOff>
    </xdr:to>
    <xdr:pic>
      <xdr:nvPicPr>
        <xdr:cNvPr id="76" name="Picture 8182" descr="clip_image9318"/>
        <xdr:cNvPicPr>
          <a:picLocks noChangeAspect="1"/>
        </xdr:cNvPicPr>
      </xdr:nvPicPr>
      <xdr:blipFill>
        <a:blip r:embed="rId1"/>
        <a:stretch>
          <a:fillRect/>
        </a:stretch>
      </xdr:blipFill>
      <xdr:spPr>
        <a:xfrm>
          <a:off x="5053330" y="2417445"/>
          <a:ext cx="13970" cy="3429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106045</xdr:rowOff>
    </xdr:to>
    <xdr:pic>
      <xdr:nvPicPr>
        <xdr:cNvPr id="77" name="Picture 8182" descr="clip_image9318"/>
        <xdr:cNvPicPr>
          <a:picLocks noChangeAspect="1"/>
        </xdr:cNvPicPr>
      </xdr:nvPicPr>
      <xdr:blipFill>
        <a:blip r:embed="rId1"/>
        <a:stretch>
          <a:fillRect/>
        </a:stretch>
      </xdr:blipFill>
      <xdr:spPr>
        <a:xfrm>
          <a:off x="5057775" y="2417445"/>
          <a:ext cx="9525" cy="10604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350520</xdr:rowOff>
    </xdr:to>
    <xdr:pic>
      <xdr:nvPicPr>
        <xdr:cNvPr id="78" name="Picture 8182" descr="clip_image9318"/>
        <xdr:cNvPicPr>
          <a:picLocks noChangeAspect="1"/>
        </xdr:cNvPicPr>
      </xdr:nvPicPr>
      <xdr:blipFill>
        <a:blip r:embed="rId1"/>
        <a:stretch>
          <a:fillRect/>
        </a:stretch>
      </xdr:blipFill>
      <xdr:spPr>
        <a:xfrm>
          <a:off x="5057775" y="2417445"/>
          <a:ext cx="9525" cy="35052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336550</xdr:rowOff>
    </xdr:to>
    <xdr:pic>
      <xdr:nvPicPr>
        <xdr:cNvPr id="79" name="Picture 8182" descr="clip_image9318"/>
        <xdr:cNvPicPr>
          <a:picLocks noChangeAspect="1"/>
        </xdr:cNvPicPr>
      </xdr:nvPicPr>
      <xdr:blipFill>
        <a:blip r:embed="rId1"/>
        <a:stretch>
          <a:fillRect/>
        </a:stretch>
      </xdr:blipFill>
      <xdr:spPr>
        <a:xfrm>
          <a:off x="5057775" y="2417445"/>
          <a:ext cx="9525" cy="33655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114300</xdr:rowOff>
    </xdr:to>
    <xdr:pic>
      <xdr:nvPicPr>
        <xdr:cNvPr id="80" name="Picture 8182" descr="clip_image9318"/>
        <xdr:cNvPicPr>
          <a:picLocks noChangeAspect="1"/>
        </xdr:cNvPicPr>
      </xdr:nvPicPr>
      <xdr:blipFill>
        <a:blip r:embed="rId1"/>
        <a:stretch>
          <a:fillRect/>
        </a:stretch>
      </xdr:blipFill>
      <xdr:spPr>
        <a:xfrm>
          <a:off x="5057775" y="2417445"/>
          <a:ext cx="9525" cy="1143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344805</xdr:rowOff>
    </xdr:to>
    <xdr:pic>
      <xdr:nvPicPr>
        <xdr:cNvPr id="81" name="Picture 8182" descr="clip_image9318"/>
        <xdr:cNvPicPr>
          <a:picLocks noChangeAspect="1"/>
        </xdr:cNvPicPr>
      </xdr:nvPicPr>
      <xdr:blipFill>
        <a:blip r:embed="rId1"/>
        <a:stretch>
          <a:fillRect/>
        </a:stretch>
      </xdr:blipFill>
      <xdr:spPr>
        <a:xfrm>
          <a:off x="5057775" y="2417445"/>
          <a:ext cx="9525" cy="34480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117475</xdr:rowOff>
    </xdr:to>
    <xdr:pic>
      <xdr:nvPicPr>
        <xdr:cNvPr id="82" name="Picture 8182" descr="clip_image9318"/>
        <xdr:cNvPicPr>
          <a:picLocks noChangeAspect="1"/>
        </xdr:cNvPicPr>
      </xdr:nvPicPr>
      <xdr:blipFill>
        <a:blip r:embed="rId1"/>
        <a:stretch>
          <a:fillRect/>
        </a:stretch>
      </xdr:blipFill>
      <xdr:spPr>
        <a:xfrm>
          <a:off x="5057775" y="2417445"/>
          <a:ext cx="9525" cy="11747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358775</xdr:rowOff>
    </xdr:to>
    <xdr:pic>
      <xdr:nvPicPr>
        <xdr:cNvPr id="83" name="Picture 8182" descr="clip_image9318"/>
        <xdr:cNvPicPr>
          <a:picLocks noChangeAspect="1"/>
        </xdr:cNvPicPr>
      </xdr:nvPicPr>
      <xdr:blipFill>
        <a:blip r:embed="rId1"/>
        <a:stretch>
          <a:fillRect/>
        </a:stretch>
      </xdr:blipFill>
      <xdr:spPr>
        <a:xfrm>
          <a:off x="5057775" y="2417445"/>
          <a:ext cx="9525" cy="35877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352425</xdr:rowOff>
    </xdr:to>
    <xdr:pic>
      <xdr:nvPicPr>
        <xdr:cNvPr id="84" name="Picture 8182" descr="clip_image9318"/>
        <xdr:cNvPicPr>
          <a:picLocks noChangeAspect="1"/>
        </xdr:cNvPicPr>
      </xdr:nvPicPr>
      <xdr:blipFill>
        <a:blip r:embed="rId1"/>
        <a:stretch>
          <a:fillRect/>
        </a:stretch>
      </xdr:blipFill>
      <xdr:spPr>
        <a:xfrm>
          <a:off x="5057775" y="2417445"/>
          <a:ext cx="9525" cy="35242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342900</xdr:rowOff>
    </xdr:to>
    <xdr:pic>
      <xdr:nvPicPr>
        <xdr:cNvPr id="85" name="Picture 8182" descr="clip_image9318"/>
        <xdr:cNvPicPr>
          <a:picLocks noChangeAspect="1"/>
        </xdr:cNvPicPr>
      </xdr:nvPicPr>
      <xdr:blipFill>
        <a:blip r:embed="rId1"/>
        <a:stretch>
          <a:fillRect/>
        </a:stretch>
      </xdr:blipFill>
      <xdr:spPr>
        <a:xfrm>
          <a:off x="5057775" y="2417445"/>
          <a:ext cx="9525" cy="3429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109855</xdr:rowOff>
    </xdr:to>
    <xdr:pic>
      <xdr:nvPicPr>
        <xdr:cNvPr id="86" name="Picture 8182" descr="clip_image9318"/>
        <xdr:cNvPicPr>
          <a:picLocks noChangeAspect="1"/>
        </xdr:cNvPicPr>
      </xdr:nvPicPr>
      <xdr:blipFill>
        <a:blip r:embed="rId1"/>
        <a:stretch>
          <a:fillRect/>
        </a:stretch>
      </xdr:blipFill>
      <xdr:spPr>
        <a:xfrm>
          <a:off x="5057775" y="2417445"/>
          <a:ext cx="9525" cy="10985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123825</xdr:rowOff>
    </xdr:to>
    <xdr:pic>
      <xdr:nvPicPr>
        <xdr:cNvPr id="87" name="Picture 8182" descr="clip_image9318"/>
        <xdr:cNvPicPr>
          <a:picLocks noChangeAspect="1"/>
        </xdr:cNvPicPr>
      </xdr:nvPicPr>
      <xdr:blipFill>
        <a:blip r:embed="rId1"/>
        <a:stretch>
          <a:fillRect/>
        </a:stretch>
      </xdr:blipFill>
      <xdr:spPr>
        <a:xfrm>
          <a:off x="5057775" y="2417445"/>
          <a:ext cx="9525" cy="123825"/>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123825</xdr:rowOff>
    </xdr:to>
    <xdr:pic>
      <xdr:nvPicPr>
        <xdr:cNvPr id="88" name="Picture 8182" descr="clip_image9318"/>
        <xdr:cNvPicPr>
          <a:picLocks noChangeAspect="1"/>
        </xdr:cNvPicPr>
      </xdr:nvPicPr>
      <xdr:blipFill>
        <a:blip r:embed="rId1"/>
        <a:stretch>
          <a:fillRect/>
        </a:stretch>
      </xdr:blipFill>
      <xdr:spPr>
        <a:xfrm>
          <a:off x="5053330" y="2417445"/>
          <a:ext cx="13970" cy="123825"/>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352425</xdr:rowOff>
    </xdr:to>
    <xdr:pic>
      <xdr:nvPicPr>
        <xdr:cNvPr id="89" name="Picture 8182" descr="clip_image9318"/>
        <xdr:cNvPicPr>
          <a:picLocks noChangeAspect="1"/>
        </xdr:cNvPicPr>
      </xdr:nvPicPr>
      <xdr:blipFill>
        <a:blip r:embed="rId1"/>
        <a:stretch>
          <a:fillRect/>
        </a:stretch>
      </xdr:blipFill>
      <xdr:spPr>
        <a:xfrm>
          <a:off x="5053330" y="2417445"/>
          <a:ext cx="13970" cy="352425"/>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342900</xdr:rowOff>
    </xdr:to>
    <xdr:pic>
      <xdr:nvPicPr>
        <xdr:cNvPr id="90" name="Picture 8182" descr="clip_image9318"/>
        <xdr:cNvPicPr>
          <a:picLocks noChangeAspect="1"/>
        </xdr:cNvPicPr>
      </xdr:nvPicPr>
      <xdr:blipFill>
        <a:blip r:embed="rId1"/>
        <a:stretch>
          <a:fillRect/>
        </a:stretch>
      </xdr:blipFill>
      <xdr:spPr>
        <a:xfrm>
          <a:off x="5053330" y="2417445"/>
          <a:ext cx="13970" cy="3429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107315</xdr:rowOff>
    </xdr:to>
    <xdr:pic>
      <xdr:nvPicPr>
        <xdr:cNvPr id="91" name="Picture 8182" descr="clip_image9318"/>
        <xdr:cNvPicPr>
          <a:picLocks noChangeAspect="1"/>
        </xdr:cNvPicPr>
      </xdr:nvPicPr>
      <xdr:blipFill>
        <a:blip r:embed="rId1"/>
        <a:stretch>
          <a:fillRect/>
        </a:stretch>
      </xdr:blipFill>
      <xdr:spPr>
        <a:xfrm>
          <a:off x="5057775" y="2417445"/>
          <a:ext cx="9525" cy="10731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346710</xdr:rowOff>
    </xdr:to>
    <xdr:pic>
      <xdr:nvPicPr>
        <xdr:cNvPr id="92" name="Picture 8182" descr="clip_image9318"/>
        <xdr:cNvPicPr>
          <a:picLocks noChangeAspect="1"/>
        </xdr:cNvPicPr>
      </xdr:nvPicPr>
      <xdr:blipFill>
        <a:blip r:embed="rId1"/>
        <a:stretch>
          <a:fillRect/>
        </a:stretch>
      </xdr:blipFill>
      <xdr:spPr>
        <a:xfrm>
          <a:off x="5057775" y="2417445"/>
          <a:ext cx="9525" cy="34671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339090</xdr:rowOff>
    </xdr:to>
    <xdr:pic>
      <xdr:nvPicPr>
        <xdr:cNvPr id="93" name="Picture 8182" descr="clip_image9318"/>
        <xdr:cNvPicPr>
          <a:picLocks noChangeAspect="1"/>
        </xdr:cNvPicPr>
      </xdr:nvPicPr>
      <xdr:blipFill>
        <a:blip r:embed="rId1"/>
        <a:stretch>
          <a:fillRect/>
        </a:stretch>
      </xdr:blipFill>
      <xdr:spPr>
        <a:xfrm>
          <a:off x="5057775" y="2417445"/>
          <a:ext cx="9525" cy="33909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116205</xdr:rowOff>
    </xdr:to>
    <xdr:pic>
      <xdr:nvPicPr>
        <xdr:cNvPr id="94" name="Picture 8182" descr="clip_image9318"/>
        <xdr:cNvPicPr>
          <a:picLocks noChangeAspect="1"/>
        </xdr:cNvPicPr>
      </xdr:nvPicPr>
      <xdr:blipFill>
        <a:blip r:embed="rId1"/>
        <a:stretch>
          <a:fillRect/>
        </a:stretch>
      </xdr:blipFill>
      <xdr:spPr>
        <a:xfrm>
          <a:off x="5057775" y="2417445"/>
          <a:ext cx="9525" cy="11620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346710</xdr:rowOff>
    </xdr:to>
    <xdr:pic>
      <xdr:nvPicPr>
        <xdr:cNvPr id="95" name="Picture 8182" descr="clip_image9318"/>
        <xdr:cNvPicPr>
          <a:picLocks noChangeAspect="1"/>
        </xdr:cNvPicPr>
      </xdr:nvPicPr>
      <xdr:blipFill>
        <a:blip r:embed="rId1"/>
        <a:stretch>
          <a:fillRect/>
        </a:stretch>
      </xdr:blipFill>
      <xdr:spPr>
        <a:xfrm>
          <a:off x="5057775" y="2417445"/>
          <a:ext cx="9525" cy="34671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123190</xdr:rowOff>
    </xdr:to>
    <xdr:pic>
      <xdr:nvPicPr>
        <xdr:cNvPr id="96" name="Picture 8182" descr="clip_image9318"/>
        <xdr:cNvPicPr>
          <a:picLocks noChangeAspect="1"/>
        </xdr:cNvPicPr>
      </xdr:nvPicPr>
      <xdr:blipFill>
        <a:blip r:embed="rId1"/>
        <a:stretch>
          <a:fillRect/>
        </a:stretch>
      </xdr:blipFill>
      <xdr:spPr>
        <a:xfrm>
          <a:off x="5057775" y="2417445"/>
          <a:ext cx="9525" cy="12319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339090</xdr:rowOff>
    </xdr:to>
    <xdr:pic>
      <xdr:nvPicPr>
        <xdr:cNvPr id="97" name="Picture 8182" descr="clip_image9318"/>
        <xdr:cNvPicPr>
          <a:picLocks noChangeAspect="1"/>
        </xdr:cNvPicPr>
      </xdr:nvPicPr>
      <xdr:blipFill>
        <a:blip r:embed="rId1"/>
        <a:stretch>
          <a:fillRect/>
        </a:stretch>
      </xdr:blipFill>
      <xdr:spPr>
        <a:xfrm>
          <a:off x="5057775" y="2417445"/>
          <a:ext cx="9525" cy="33909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120650</xdr:rowOff>
    </xdr:to>
    <xdr:pic>
      <xdr:nvPicPr>
        <xdr:cNvPr id="98" name="Picture 8182" descr="clip_image9318"/>
        <xdr:cNvPicPr>
          <a:picLocks noChangeAspect="1"/>
        </xdr:cNvPicPr>
      </xdr:nvPicPr>
      <xdr:blipFill>
        <a:blip r:embed="rId1"/>
        <a:stretch>
          <a:fillRect/>
        </a:stretch>
      </xdr:blipFill>
      <xdr:spPr>
        <a:xfrm>
          <a:off x="5057775" y="2417445"/>
          <a:ext cx="9525" cy="12065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342265</xdr:rowOff>
    </xdr:to>
    <xdr:pic>
      <xdr:nvPicPr>
        <xdr:cNvPr id="99" name="Picture 8182" descr="clip_image9318"/>
        <xdr:cNvPicPr>
          <a:picLocks noChangeAspect="1"/>
        </xdr:cNvPicPr>
      </xdr:nvPicPr>
      <xdr:blipFill>
        <a:blip r:embed="rId1"/>
        <a:stretch>
          <a:fillRect/>
        </a:stretch>
      </xdr:blipFill>
      <xdr:spPr>
        <a:xfrm>
          <a:off x="5057775" y="2417445"/>
          <a:ext cx="9525" cy="34226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109220</xdr:rowOff>
    </xdr:to>
    <xdr:pic>
      <xdr:nvPicPr>
        <xdr:cNvPr id="100" name="Picture 8182" descr="clip_image9318"/>
        <xdr:cNvPicPr>
          <a:picLocks noChangeAspect="1"/>
        </xdr:cNvPicPr>
      </xdr:nvPicPr>
      <xdr:blipFill>
        <a:blip r:embed="rId1"/>
        <a:stretch>
          <a:fillRect/>
        </a:stretch>
      </xdr:blipFill>
      <xdr:spPr>
        <a:xfrm>
          <a:off x="5057775" y="2417445"/>
          <a:ext cx="9525" cy="10922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114300</xdr:rowOff>
    </xdr:to>
    <xdr:pic>
      <xdr:nvPicPr>
        <xdr:cNvPr id="2" name="Picture 8182" descr="clip_image9318"/>
        <xdr:cNvPicPr>
          <a:picLocks noChangeAspect="1"/>
        </xdr:cNvPicPr>
      </xdr:nvPicPr>
      <xdr:blipFill>
        <a:blip r:embed="rId1"/>
        <a:stretch>
          <a:fillRect/>
        </a:stretch>
      </xdr:blipFill>
      <xdr:spPr>
        <a:xfrm>
          <a:off x="5057775" y="2417445"/>
          <a:ext cx="9525" cy="1143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361950</xdr:rowOff>
    </xdr:to>
    <xdr:pic>
      <xdr:nvPicPr>
        <xdr:cNvPr id="3" name="Picture 8182" descr="clip_image9318"/>
        <xdr:cNvPicPr>
          <a:picLocks noChangeAspect="1"/>
        </xdr:cNvPicPr>
      </xdr:nvPicPr>
      <xdr:blipFill>
        <a:blip r:embed="rId1"/>
        <a:stretch>
          <a:fillRect/>
        </a:stretch>
      </xdr:blipFill>
      <xdr:spPr>
        <a:xfrm>
          <a:off x="5057775" y="2417445"/>
          <a:ext cx="9525" cy="36195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349250</xdr:rowOff>
    </xdr:to>
    <xdr:pic>
      <xdr:nvPicPr>
        <xdr:cNvPr id="4" name="Picture 8182" descr="clip_image9318"/>
        <xdr:cNvPicPr>
          <a:picLocks noChangeAspect="1"/>
        </xdr:cNvPicPr>
      </xdr:nvPicPr>
      <xdr:blipFill>
        <a:blip r:embed="rId1"/>
        <a:stretch>
          <a:fillRect/>
        </a:stretch>
      </xdr:blipFill>
      <xdr:spPr>
        <a:xfrm>
          <a:off x="5057775" y="2417445"/>
          <a:ext cx="9525" cy="34925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342900</xdr:rowOff>
    </xdr:to>
    <xdr:pic>
      <xdr:nvPicPr>
        <xdr:cNvPr id="5" name="Picture 8182" descr="clip_image9318"/>
        <xdr:cNvPicPr>
          <a:picLocks noChangeAspect="1"/>
        </xdr:cNvPicPr>
      </xdr:nvPicPr>
      <xdr:blipFill>
        <a:blip r:embed="rId1"/>
        <a:stretch>
          <a:fillRect/>
        </a:stretch>
      </xdr:blipFill>
      <xdr:spPr>
        <a:xfrm>
          <a:off x="5057775" y="2417445"/>
          <a:ext cx="9525" cy="3429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111125</xdr:rowOff>
    </xdr:to>
    <xdr:pic>
      <xdr:nvPicPr>
        <xdr:cNvPr id="6" name="Picture 8182" descr="clip_image9318"/>
        <xdr:cNvPicPr>
          <a:picLocks noChangeAspect="1"/>
        </xdr:cNvPicPr>
      </xdr:nvPicPr>
      <xdr:blipFill>
        <a:blip r:embed="rId1"/>
        <a:stretch>
          <a:fillRect/>
        </a:stretch>
      </xdr:blipFill>
      <xdr:spPr>
        <a:xfrm>
          <a:off x="5057775" y="2417445"/>
          <a:ext cx="9525" cy="11112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123825</xdr:rowOff>
    </xdr:to>
    <xdr:pic>
      <xdr:nvPicPr>
        <xdr:cNvPr id="7" name="Picture 8182" descr="clip_image9318"/>
        <xdr:cNvPicPr>
          <a:picLocks noChangeAspect="1"/>
        </xdr:cNvPicPr>
      </xdr:nvPicPr>
      <xdr:blipFill>
        <a:blip r:embed="rId1"/>
        <a:stretch>
          <a:fillRect/>
        </a:stretch>
      </xdr:blipFill>
      <xdr:spPr>
        <a:xfrm>
          <a:off x="5057775" y="2417445"/>
          <a:ext cx="9525" cy="123825"/>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123825</xdr:rowOff>
    </xdr:to>
    <xdr:pic>
      <xdr:nvPicPr>
        <xdr:cNvPr id="8" name="Picture 8182" descr="clip_image9318"/>
        <xdr:cNvPicPr>
          <a:picLocks noChangeAspect="1"/>
        </xdr:cNvPicPr>
      </xdr:nvPicPr>
      <xdr:blipFill>
        <a:blip r:embed="rId1"/>
        <a:stretch>
          <a:fillRect/>
        </a:stretch>
      </xdr:blipFill>
      <xdr:spPr>
        <a:xfrm>
          <a:off x="5053330" y="2417445"/>
          <a:ext cx="13970" cy="123825"/>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355600</xdr:rowOff>
    </xdr:to>
    <xdr:pic>
      <xdr:nvPicPr>
        <xdr:cNvPr id="9" name="Picture 8182" descr="clip_image9318"/>
        <xdr:cNvPicPr>
          <a:picLocks noChangeAspect="1"/>
        </xdr:cNvPicPr>
      </xdr:nvPicPr>
      <xdr:blipFill>
        <a:blip r:embed="rId1"/>
        <a:stretch>
          <a:fillRect/>
        </a:stretch>
      </xdr:blipFill>
      <xdr:spPr>
        <a:xfrm>
          <a:off x="5053330" y="2417445"/>
          <a:ext cx="13970" cy="355600"/>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342900</xdr:rowOff>
    </xdr:to>
    <xdr:pic>
      <xdr:nvPicPr>
        <xdr:cNvPr id="10" name="Picture 8182" descr="clip_image9318"/>
        <xdr:cNvPicPr>
          <a:picLocks noChangeAspect="1"/>
        </xdr:cNvPicPr>
      </xdr:nvPicPr>
      <xdr:blipFill>
        <a:blip r:embed="rId1"/>
        <a:stretch>
          <a:fillRect/>
        </a:stretch>
      </xdr:blipFill>
      <xdr:spPr>
        <a:xfrm>
          <a:off x="5053330" y="2417445"/>
          <a:ext cx="13970" cy="3429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106045</xdr:rowOff>
    </xdr:to>
    <xdr:pic>
      <xdr:nvPicPr>
        <xdr:cNvPr id="11" name="Picture 8182" descr="clip_image9318"/>
        <xdr:cNvPicPr>
          <a:picLocks noChangeAspect="1"/>
        </xdr:cNvPicPr>
      </xdr:nvPicPr>
      <xdr:blipFill>
        <a:blip r:embed="rId1"/>
        <a:stretch>
          <a:fillRect/>
        </a:stretch>
      </xdr:blipFill>
      <xdr:spPr>
        <a:xfrm>
          <a:off x="5057775" y="2417445"/>
          <a:ext cx="9525" cy="10604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350520</xdr:rowOff>
    </xdr:to>
    <xdr:pic>
      <xdr:nvPicPr>
        <xdr:cNvPr id="12" name="Picture 8182" descr="clip_image9318"/>
        <xdr:cNvPicPr>
          <a:picLocks noChangeAspect="1"/>
        </xdr:cNvPicPr>
      </xdr:nvPicPr>
      <xdr:blipFill>
        <a:blip r:embed="rId1"/>
        <a:stretch>
          <a:fillRect/>
        </a:stretch>
      </xdr:blipFill>
      <xdr:spPr>
        <a:xfrm>
          <a:off x="5057775" y="2417445"/>
          <a:ext cx="9525" cy="35052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336550</xdr:rowOff>
    </xdr:to>
    <xdr:pic>
      <xdr:nvPicPr>
        <xdr:cNvPr id="13" name="Picture 8182" descr="clip_image9318"/>
        <xdr:cNvPicPr>
          <a:picLocks noChangeAspect="1"/>
        </xdr:cNvPicPr>
      </xdr:nvPicPr>
      <xdr:blipFill>
        <a:blip r:embed="rId1"/>
        <a:stretch>
          <a:fillRect/>
        </a:stretch>
      </xdr:blipFill>
      <xdr:spPr>
        <a:xfrm>
          <a:off x="5057775" y="2417445"/>
          <a:ext cx="9525" cy="33655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114300</xdr:rowOff>
    </xdr:to>
    <xdr:pic>
      <xdr:nvPicPr>
        <xdr:cNvPr id="14" name="Picture 8182" descr="clip_image9318"/>
        <xdr:cNvPicPr>
          <a:picLocks noChangeAspect="1"/>
        </xdr:cNvPicPr>
      </xdr:nvPicPr>
      <xdr:blipFill>
        <a:blip r:embed="rId1"/>
        <a:stretch>
          <a:fillRect/>
        </a:stretch>
      </xdr:blipFill>
      <xdr:spPr>
        <a:xfrm>
          <a:off x="5057775" y="2417445"/>
          <a:ext cx="9525" cy="1143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344805</xdr:rowOff>
    </xdr:to>
    <xdr:pic>
      <xdr:nvPicPr>
        <xdr:cNvPr id="15" name="Picture 8182" descr="clip_image9318"/>
        <xdr:cNvPicPr>
          <a:picLocks noChangeAspect="1"/>
        </xdr:cNvPicPr>
      </xdr:nvPicPr>
      <xdr:blipFill>
        <a:blip r:embed="rId1"/>
        <a:stretch>
          <a:fillRect/>
        </a:stretch>
      </xdr:blipFill>
      <xdr:spPr>
        <a:xfrm>
          <a:off x="5057775" y="2417445"/>
          <a:ext cx="9525" cy="34480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117475</xdr:rowOff>
    </xdr:to>
    <xdr:pic>
      <xdr:nvPicPr>
        <xdr:cNvPr id="16" name="Picture 8182" descr="clip_image9318"/>
        <xdr:cNvPicPr>
          <a:picLocks noChangeAspect="1"/>
        </xdr:cNvPicPr>
      </xdr:nvPicPr>
      <xdr:blipFill>
        <a:blip r:embed="rId1"/>
        <a:stretch>
          <a:fillRect/>
        </a:stretch>
      </xdr:blipFill>
      <xdr:spPr>
        <a:xfrm>
          <a:off x="5057775" y="2417445"/>
          <a:ext cx="9525" cy="11747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358775</xdr:rowOff>
    </xdr:to>
    <xdr:pic>
      <xdr:nvPicPr>
        <xdr:cNvPr id="17" name="Picture 8182" descr="clip_image9318"/>
        <xdr:cNvPicPr>
          <a:picLocks noChangeAspect="1"/>
        </xdr:cNvPicPr>
      </xdr:nvPicPr>
      <xdr:blipFill>
        <a:blip r:embed="rId1"/>
        <a:stretch>
          <a:fillRect/>
        </a:stretch>
      </xdr:blipFill>
      <xdr:spPr>
        <a:xfrm>
          <a:off x="5057775" y="2417445"/>
          <a:ext cx="9525" cy="35877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352425</xdr:rowOff>
    </xdr:to>
    <xdr:pic>
      <xdr:nvPicPr>
        <xdr:cNvPr id="18" name="Picture 8182" descr="clip_image9318"/>
        <xdr:cNvPicPr>
          <a:picLocks noChangeAspect="1"/>
        </xdr:cNvPicPr>
      </xdr:nvPicPr>
      <xdr:blipFill>
        <a:blip r:embed="rId1"/>
        <a:stretch>
          <a:fillRect/>
        </a:stretch>
      </xdr:blipFill>
      <xdr:spPr>
        <a:xfrm>
          <a:off x="5057775" y="2417445"/>
          <a:ext cx="9525" cy="35242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342900</xdr:rowOff>
    </xdr:to>
    <xdr:pic>
      <xdr:nvPicPr>
        <xdr:cNvPr id="19" name="Picture 8182" descr="clip_image9318"/>
        <xdr:cNvPicPr>
          <a:picLocks noChangeAspect="1"/>
        </xdr:cNvPicPr>
      </xdr:nvPicPr>
      <xdr:blipFill>
        <a:blip r:embed="rId1"/>
        <a:stretch>
          <a:fillRect/>
        </a:stretch>
      </xdr:blipFill>
      <xdr:spPr>
        <a:xfrm>
          <a:off x="5057775" y="2417445"/>
          <a:ext cx="9525" cy="3429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109855</xdr:rowOff>
    </xdr:to>
    <xdr:pic>
      <xdr:nvPicPr>
        <xdr:cNvPr id="20" name="Picture 8182" descr="clip_image9318"/>
        <xdr:cNvPicPr>
          <a:picLocks noChangeAspect="1"/>
        </xdr:cNvPicPr>
      </xdr:nvPicPr>
      <xdr:blipFill>
        <a:blip r:embed="rId1"/>
        <a:stretch>
          <a:fillRect/>
        </a:stretch>
      </xdr:blipFill>
      <xdr:spPr>
        <a:xfrm>
          <a:off x="5057775" y="2417445"/>
          <a:ext cx="9525" cy="10985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123825</xdr:rowOff>
    </xdr:to>
    <xdr:pic>
      <xdr:nvPicPr>
        <xdr:cNvPr id="21" name="Picture 8182" descr="clip_image9318"/>
        <xdr:cNvPicPr>
          <a:picLocks noChangeAspect="1"/>
        </xdr:cNvPicPr>
      </xdr:nvPicPr>
      <xdr:blipFill>
        <a:blip r:embed="rId1"/>
        <a:stretch>
          <a:fillRect/>
        </a:stretch>
      </xdr:blipFill>
      <xdr:spPr>
        <a:xfrm>
          <a:off x="5057775" y="2417445"/>
          <a:ext cx="9525" cy="123825"/>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123825</xdr:rowOff>
    </xdr:to>
    <xdr:pic>
      <xdr:nvPicPr>
        <xdr:cNvPr id="22" name="Picture 8182" descr="clip_image9318"/>
        <xdr:cNvPicPr>
          <a:picLocks noChangeAspect="1"/>
        </xdr:cNvPicPr>
      </xdr:nvPicPr>
      <xdr:blipFill>
        <a:blip r:embed="rId1"/>
        <a:stretch>
          <a:fillRect/>
        </a:stretch>
      </xdr:blipFill>
      <xdr:spPr>
        <a:xfrm>
          <a:off x="5053330" y="2417445"/>
          <a:ext cx="13970" cy="123825"/>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352425</xdr:rowOff>
    </xdr:to>
    <xdr:pic>
      <xdr:nvPicPr>
        <xdr:cNvPr id="23" name="Picture 8182" descr="clip_image9318"/>
        <xdr:cNvPicPr>
          <a:picLocks noChangeAspect="1"/>
        </xdr:cNvPicPr>
      </xdr:nvPicPr>
      <xdr:blipFill>
        <a:blip r:embed="rId1"/>
        <a:stretch>
          <a:fillRect/>
        </a:stretch>
      </xdr:blipFill>
      <xdr:spPr>
        <a:xfrm>
          <a:off x="5053330" y="2417445"/>
          <a:ext cx="13970" cy="352425"/>
        </a:xfrm>
        <a:prstGeom prst="rect">
          <a:avLst/>
        </a:prstGeom>
        <a:noFill/>
        <a:ln w="9525">
          <a:noFill/>
        </a:ln>
      </xdr:spPr>
    </xdr:pic>
    <xdr:clientData/>
  </xdr:twoCellAnchor>
  <xdr:twoCellAnchor editAs="oneCell">
    <xdr:from>
      <xdr:col>4</xdr:col>
      <xdr:colOff>614680</xdr:colOff>
      <xdr:row>4</xdr:row>
      <xdr:rowOff>0</xdr:rowOff>
    </xdr:from>
    <xdr:to>
      <xdr:col>4</xdr:col>
      <xdr:colOff>628650</xdr:colOff>
      <xdr:row>4</xdr:row>
      <xdr:rowOff>342900</xdr:rowOff>
    </xdr:to>
    <xdr:pic>
      <xdr:nvPicPr>
        <xdr:cNvPr id="24" name="Picture 8182" descr="clip_image9318"/>
        <xdr:cNvPicPr>
          <a:picLocks noChangeAspect="1"/>
        </xdr:cNvPicPr>
      </xdr:nvPicPr>
      <xdr:blipFill>
        <a:blip r:embed="rId1"/>
        <a:stretch>
          <a:fillRect/>
        </a:stretch>
      </xdr:blipFill>
      <xdr:spPr>
        <a:xfrm>
          <a:off x="5053330" y="2417445"/>
          <a:ext cx="13970" cy="34290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107315</xdr:rowOff>
    </xdr:to>
    <xdr:pic>
      <xdr:nvPicPr>
        <xdr:cNvPr id="25" name="Picture 8182" descr="clip_image9318"/>
        <xdr:cNvPicPr>
          <a:picLocks noChangeAspect="1"/>
        </xdr:cNvPicPr>
      </xdr:nvPicPr>
      <xdr:blipFill>
        <a:blip r:embed="rId1"/>
        <a:stretch>
          <a:fillRect/>
        </a:stretch>
      </xdr:blipFill>
      <xdr:spPr>
        <a:xfrm>
          <a:off x="5057775" y="2417445"/>
          <a:ext cx="9525" cy="10731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346710</xdr:rowOff>
    </xdr:to>
    <xdr:pic>
      <xdr:nvPicPr>
        <xdr:cNvPr id="26" name="Picture 8182" descr="clip_image9318"/>
        <xdr:cNvPicPr>
          <a:picLocks noChangeAspect="1"/>
        </xdr:cNvPicPr>
      </xdr:nvPicPr>
      <xdr:blipFill>
        <a:blip r:embed="rId1"/>
        <a:stretch>
          <a:fillRect/>
        </a:stretch>
      </xdr:blipFill>
      <xdr:spPr>
        <a:xfrm>
          <a:off x="5057775" y="2417445"/>
          <a:ext cx="9525" cy="34671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339090</xdr:rowOff>
    </xdr:to>
    <xdr:pic>
      <xdr:nvPicPr>
        <xdr:cNvPr id="27" name="Picture 8182" descr="clip_image9318"/>
        <xdr:cNvPicPr>
          <a:picLocks noChangeAspect="1"/>
        </xdr:cNvPicPr>
      </xdr:nvPicPr>
      <xdr:blipFill>
        <a:blip r:embed="rId1"/>
        <a:stretch>
          <a:fillRect/>
        </a:stretch>
      </xdr:blipFill>
      <xdr:spPr>
        <a:xfrm>
          <a:off x="5057775" y="2417445"/>
          <a:ext cx="9525" cy="33909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116205</xdr:rowOff>
    </xdr:to>
    <xdr:pic>
      <xdr:nvPicPr>
        <xdr:cNvPr id="28" name="Picture 8182" descr="clip_image9318"/>
        <xdr:cNvPicPr>
          <a:picLocks noChangeAspect="1"/>
        </xdr:cNvPicPr>
      </xdr:nvPicPr>
      <xdr:blipFill>
        <a:blip r:embed="rId1"/>
        <a:stretch>
          <a:fillRect/>
        </a:stretch>
      </xdr:blipFill>
      <xdr:spPr>
        <a:xfrm>
          <a:off x="5057775" y="2417445"/>
          <a:ext cx="9525" cy="11620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346710</xdr:rowOff>
    </xdr:to>
    <xdr:pic>
      <xdr:nvPicPr>
        <xdr:cNvPr id="29" name="Picture 8182" descr="clip_image9318"/>
        <xdr:cNvPicPr>
          <a:picLocks noChangeAspect="1"/>
        </xdr:cNvPicPr>
      </xdr:nvPicPr>
      <xdr:blipFill>
        <a:blip r:embed="rId1"/>
        <a:stretch>
          <a:fillRect/>
        </a:stretch>
      </xdr:blipFill>
      <xdr:spPr>
        <a:xfrm>
          <a:off x="5057775" y="2417445"/>
          <a:ext cx="9525" cy="34671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123190</xdr:rowOff>
    </xdr:to>
    <xdr:pic>
      <xdr:nvPicPr>
        <xdr:cNvPr id="30" name="Picture 8182" descr="clip_image9318"/>
        <xdr:cNvPicPr>
          <a:picLocks noChangeAspect="1"/>
        </xdr:cNvPicPr>
      </xdr:nvPicPr>
      <xdr:blipFill>
        <a:blip r:embed="rId1"/>
        <a:stretch>
          <a:fillRect/>
        </a:stretch>
      </xdr:blipFill>
      <xdr:spPr>
        <a:xfrm>
          <a:off x="5057775" y="2417445"/>
          <a:ext cx="9525" cy="12319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339090</xdr:rowOff>
    </xdr:to>
    <xdr:pic>
      <xdr:nvPicPr>
        <xdr:cNvPr id="31" name="Picture 8182" descr="clip_image9318"/>
        <xdr:cNvPicPr>
          <a:picLocks noChangeAspect="1"/>
        </xdr:cNvPicPr>
      </xdr:nvPicPr>
      <xdr:blipFill>
        <a:blip r:embed="rId1"/>
        <a:stretch>
          <a:fillRect/>
        </a:stretch>
      </xdr:blipFill>
      <xdr:spPr>
        <a:xfrm>
          <a:off x="5057775" y="2417445"/>
          <a:ext cx="9525" cy="33909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120650</xdr:rowOff>
    </xdr:to>
    <xdr:pic>
      <xdr:nvPicPr>
        <xdr:cNvPr id="32" name="Picture 8182" descr="clip_image9318"/>
        <xdr:cNvPicPr>
          <a:picLocks noChangeAspect="1"/>
        </xdr:cNvPicPr>
      </xdr:nvPicPr>
      <xdr:blipFill>
        <a:blip r:embed="rId1"/>
        <a:stretch>
          <a:fillRect/>
        </a:stretch>
      </xdr:blipFill>
      <xdr:spPr>
        <a:xfrm>
          <a:off x="5057775" y="2417445"/>
          <a:ext cx="9525" cy="120650"/>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342265</xdr:rowOff>
    </xdr:to>
    <xdr:pic>
      <xdr:nvPicPr>
        <xdr:cNvPr id="33" name="Picture 8182" descr="clip_image9318"/>
        <xdr:cNvPicPr>
          <a:picLocks noChangeAspect="1"/>
        </xdr:cNvPicPr>
      </xdr:nvPicPr>
      <xdr:blipFill>
        <a:blip r:embed="rId1"/>
        <a:stretch>
          <a:fillRect/>
        </a:stretch>
      </xdr:blipFill>
      <xdr:spPr>
        <a:xfrm>
          <a:off x="5057775" y="2417445"/>
          <a:ext cx="9525" cy="342265"/>
        </a:xfrm>
        <a:prstGeom prst="rect">
          <a:avLst/>
        </a:prstGeom>
        <a:noFill/>
        <a:ln w="9525">
          <a:noFill/>
        </a:ln>
      </xdr:spPr>
    </xdr:pic>
    <xdr:clientData/>
  </xdr:twoCellAnchor>
  <xdr:twoCellAnchor editAs="oneCell">
    <xdr:from>
      <xdr:col>4</xdr:col>
      <xdr:colOff>619125</xdr:colOff>
      <xdr:row>4</xdr:row>
      <xdr:rowOff>0</xdr:rowOff>
    </xdr:from>
    <xdr:to>
      <xdr:col>4</xdr:col>
      <xdr:colOff>628650</xdr:colOff>
      <xdr:row>4</xdr:row>
      <xdr:rowOff>109220</xdr:rowOff>
    </xdr:to>
    <xdr:pic>
      <xdr:nvPicPr>
        <xdr:cNvPr id="34" name="Picture 8182" descr="clip_image9318"/>
        <xdr:cNvPicPr>
          <a:picLocks noChangeAspect="1"/>
        </xdr:cNvPicPr>
      </xdr:nvPicPr>
      <xdr:blipFill>
        <a:blip r:embed="rId1"/>
        <a:stretch>
          <a:fillRect/>
        </a:stretch>
      </xdr:blipFill>
      <xdr:spPr>
        <a:xfrm>
          <a:off x="5057775" y="2417445"/>
          <a:ext cx="9525" cy="10922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114300</xdr:rowOff>
    </xdr:to>
    <xdr:pic>
      <xdr:nvPicPr>
        <xdr:cNvPr id="35" name="Picture 8182" descr="clip_image9318"/>
        <xdr:cNvPicPr>
          <a:picLocks noChangeAspect="1"/>
        </xdr:cNvPicPr>
      </xdr:nvPicPr>
      <xdr:blipFill>
        <a:blip r:embed="rId1"/>
        <a:stretch>
          <a:fillRect/>
        </a:stretch>
      </xdr:blipFill>
      <xdr:spPr>
        <a:xfrm>
          <a:off x="5857875" y="2417445"/>
          <a:ext cx="9525" cy="11430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361950</xdr:rowOff>
    </xdr:to>
    <xdr:pic>
      <xdr:nvPicPr>
        <xdr:cNvPr id="36" name="Picture 8182" descr="clip_image9318"/>
        <xdr:cNvPicPr>
          <a:picLocks noChangeAspect="1"/>
        </xdr:cNvPicPr>
      </xdr:nvPicPr>
      <xdr:blipFill>
        <a:blip r:embed="rId1"/>
        <a:stretch>
          <a:fillRect/>
        </a:stretch>
      </xdr:blipFill>
      <xdr:spPr>
        <a:xfrm>
          <a:off x="5857875" y="2417445"/>
          <a:ext cx="9525" cy="3619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349250</xdr:rowOff>
    </xdr:to>
    <xdr:pic>
      <xdr:nvPicPr>
        <xdr:cNvPr id="37" name="Picture 8182" descr="clip_image9318"/>
        <xdr:cNvPicPr>
          <a:picLocks noChangeAspect="1"/>
        </xdr:cNvPicPr>
      </xdr:nvPicPr>
      <xdr:blipFill>
        <a:blip r:embed="rId1"/>
        <a:stretch>
          <a:fillRect/>
        </a:stretch>
      </xdr:blipFill>
      <xdr:spPr>
        <a:xfrm>
          <a:off x="5857875" y="2417445"/>
          <a:ext cx="9525" cy="3492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342900</xdr:rowOff>
    </xdr:to>
    <xdr:pic>
      <xdr:nvPicPr>
        <xdr:cNvPr id="38" name="Picture 8182" descr="clip_image9318"/>
        <xdr:cNvPicPr>
          <a:picLocks noChangeAspect="1"/>
        </xdr:cNvPicPr>
      </xdr:nvPicPr>
      <xdr:blipFill>
        <a:blip r:embed="rId1"/>
        <a:stretch>
          <a:fillRect/>
        </a:stretch>
      </xdr:blipFill>
      <xdr:spPr>
        <a:xfrm>
          <a:off x="5857875" y="2417445"/>
          <a:ext cx="9525" cy="34290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111125</xdr:rowOff>
    </xdr:to>
    <xdr:pic>
      <xdr:nvPicPr>
        <xdr:cNvPr id="39" name="Picture 8182" descr="clip_image9318"/>
        <xdr:cNvPicPr>
          <a:picLocks noChangeAspect="1"/>
        </xdr:cNvPicPr>
      </xdr:nvPicPr>
      <xdr:blipFill>
        <a:blip r:embed="rId1"/>
        <a:stretch>
          <a:fillRect/>
        </a:stretch>
      </xdr:blipFill>
      <xdr:spPr>
        <a:xfrm>
          <a:off x="5857875" y="2417445"/>
          <a:ext cx="9525" cy="11112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123825</xdr:rowOff>
    </xdr:to>
    <xdr:pic>
      <xdr:nvPicPr>
        <xdr:cNvPr id="40" name="Picture 8182" descr="clip_image9318"/>
        <xdr:cNvPicPr>
          <a:picLocks noChangeAspect="1"/>
        </xdr:cNvPicPr>
      </xdr:nvPicPr>
      <xdr:blipFill>
        <a:blip r:embed="rId1"/>
        <a:stretch>
          <a:fillRect/>
        </a:stretch>
      </xdr:blipFill>
      <xdr:spPr>
        <a:xfrm>
          <a:off x="5857875" y="2417445"/>
          <a:ext cx="9525" cy="123825"/>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123825</xdr:rowOff>
    </xdr:to>
    <xdr:pic>
      <xdr:nvPicPr>
        <xdr:cNvPr id="41" name="Picture 8182" descr="clip_image9318"/>
        <xdr:cNvPicPr>
          <a:picLocks noChangeAspect="1"/>
        </xdr:cNvPicPr>
      </xdr:nvPicPr>
      <xdr:blipFill>
        <a:blip r:embed="rId1"/>
        <a:stretch>
          <a:fillRect/>
        </a:stretch>
      </xdr:blipFill>
      <xdr:spPr>
        <a:xfrm>
          <a:off x="5853430" y="2417445"/>
          <a:ext cx="13970" cy="123825"/>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355600</xdr:rowOff>
    </xdr:to>
    <xdr:pic>
      <xdr:nvPicPr>
        <xdr:cNvPr id="42" name="Picture 8182" descr="clip_image9318"/>
        <xdr:cNvPicPr>
          <a:picLocks noChangeAspect="1"/>
        </xdr:cNvPicPr>
      </xdr:nvPicPr>
      <xdr:blipFill>
        <a:blip r:embed="rId1"/>
        <a:stretch>
          <a:fillRect/>
        </a:stretch>
      </xdr:blipFill>
      <xdr:spPr>
        <a:xfrm>
          <a:off x="5853430" y="2417445"/>
          <a:ext cx="13970" cy="355600"/>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342900</xdr:rowOff>
    </xdr:to>
    <xdr:pic>
      <xdr:nvPicPr>
        <xdr:cNvPr id="43" name="Picture 8182" descr="clip_image9318"/>
        <xdr:cNvPicPr>
          <a:picLocks noChangeAspect="1"/>
        </xdr:cNvPicPr>
      </xdr:nvPicPr>
      <xdr:blipFill>
        <a:blip r:embed="rId1"/>
        <a:stretch>
          <a:fillRect/>
        </a:stretch>
      </xdr:blipFill>
      <xdr:spPr>
        <a:xfrm>
          <a:off x="5853430" y="2417445"/>
          <a:ext cx="13970" cy="34290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106045</xdr:rowOff>
    </xdr:to>
    <xdr:pic>
      <xdr:nvPicPr>
        <xdr:cNvPr id="44" name="Picture 8182" descr="clip_image9318"/>
        <xdr:cNvPicPr>
          <a:picLocks noChangeAspect="1"/>
        </xdr:cNvPicPr>
      </xdr:nvPicPr>
      <xdr:blipFill>
        <a:blip r:embed="rId1"/>
        <a:stretch>
          <a:fillRect/>
        </a:stretch>
      </xdr:blipFill>
      <xdr:spPr>
        <a:xfrm>
          <a:off x="5857875" y="2417445"/>
          <a:ext cx="9525" cy="10604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350520</xdr:rowOff>
    </xdr:to>
    <xdr:pic>
      <xdr:nvPicPr>
        <xdr:cNvPr id="45" name="Picture 8182" descr="clip_image9318"/>
        <xdr:cNvPicPr>
          <a:picLocks noChangeAspect="1"/>
        </xdr:cNvPicPr>
      </xdr:nvPicPr>
      <xdr:blipFill>
        <a:blip r:embed="rId1"/>
        <a:stretch>
          <a:fillRect/>
        </a:stretch>
      </xdr:blipFill>
      <xdr:spPr>
        <a:xfrm>
          <a:off x="5857875" y="2417445"/>
          <a:ext cx="9525" cy="35052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336550</xdr:rowOff>
    </xdr:to>
    <xdr:pic>
      <xdr:nvPicPr>
        <xdr:cNvPr id="46" name="Picture 8182" descr="clip_image9318"/>
        <xdr:cNvPicPr>
          <a:picLocks noChangeAspect="1"/>
        </xdr:cNvPicPr>
      </xdr:nvPicPr>
      <xdr:blipFill>
        <a:blip r:embed="rId1"/>
        <a:stretch>
          <a:fillRect/>
        </a:stretch>
      </xdr:blipFill>
      <xdr:spPr>
        <a:xfrm>
          <a:off x="5857875" y="2417445"/>
          <a:ext cx="9525" cy="3365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344805</xdr:rowOff>
    </xdr:to>
    <xdr:pic>
      <xdr:nvPicPr>
        <xdr:cNvPr id="47" name="Picture 8182" descr="clip_image9318"/>
        <xdr:cNvPicPr>
          <a:picLocks noChangeAspect="1"/>
        </xdr:cNvPicPr>
      </xdr:nvPicPr>
      <xdr:blipFill>
        <a:blip r:embed="rId1"/>
        <a:stretch>
          <a:fillRect/>
        </a:stretch>
      </xdr:blipFill>
      <xdr:spPr>
        <a:xfrm>
          <a:off x="5857875" y="2417445"/>
          <a:ext cx="9525" cy="34480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117475</xdr:rowOff>
    </xdr:to>
    <xdr:pic>
      <xdr:nvPicPr>
        <xdr:cNvPr id="48" name="Picture 8182" descr="clip_image9318"/>
        <xdr:cNvPicPr>
          <a:picLocks noChangeAspect="1"/>
        </xdr:cNvPicPr>
      </xdr:nvPicPr>
      <xdr:blipFill>
        <a:blip r:embed="rId1"/>
        <a:stretch>
          <a:fillRect/>
        </a:stretch>
      </xdr:blipFill>
      <xdr:spPr>
        <a:xfrm>
          <a:off x="5857875" y="2417445"/>
          <a:ext cx="9525" cy="11747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358775</xdr:rowOff>
    </xdr:to>
    <xdr:pic>
      <xdr:nvPicPr>
        <xdr:cNvPr id="49" name="Picture 8182" descr="clip_image9318"/>
        <xdr:cNvPicPr>
          <a:picLocks noChangeAspect="1"/>
        </xdr:cNvPicPr>
      </xdr:nvPicPr>
      <xdr:blipFill>
        <a:blip r:embed="rId1"/>
        <a:stretch>
          <a:fillRect/>
        </a:stretch>
      </xdr:blipFill>
      <xdr:spPr>
        <a:xfrm>
          <a:off x="5857875" y="2417445"/>
          <a:ext cx="9525" cy="35877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352425</xdr:rowOff>
    </xdr:to>
    <xdr:pic>
      <xdr:nvPicPr>
        <xdr:cNvPr id="50" name="Picture 8182" descr="clip_image9318"/>
        <xdr:cNvPicPr>
          <a:picLocks noChangeAspect="1"/>
        </xdr:cNvPicPr>
      </xdr:nvPicPr>
      <xdr:blipFill>
        <a:blip r:embed="rId1"/>
        <a:stretch>
          <a:fillRect/>
        </a:stretch>
      </xdr:blipFill>
      <xdr:spPr>
        <a:xfrm>
          <a:off x="5857875" y="2417445"/>
          <a:ext cx="9525" cy="35242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109855</xdr:rowOff>
    </xdr:to>
    <xdr:pic>
      <xdr:nvPicPr>
        <xdr:cNvPr id="51" name="Picture 8182" descr="clip_image9318"/>
        <xdr:cNvPicPr>
          <a:picLocks noChangeAspect="1"/>
        </xdr:cNvPicPr>
      </xdr:nvPicPr>
      <xdr:blipFill>
        <a:blip r:embed="rId1"/>
        <a:stretch>
          <a:fillRect/>
        </a:stretch>
      </xdr:blipFill>
      <xdr:spPr>
        <a:xfrm>
          <a:off x="5857875" y="2417445"/>
          <a:ext cx="9525" cy="109855"/>
        </a:xfrm>
        <a:prstGeom prst="rect">
          <a:avLst/>
        </a:prstGeom>
        <a:noFill/>
        <a:ln w="9525">
          <a:noFill/>
        </a:ln>
      </xdr:spPr>
    </xdr:pic>
    <xdr:clientData/>
  </xdr:twoCellAnchor>
  <xdr:twoCellAnchor editAs="oneCell">
    <xdr:from>
      <xdr:col>5</xdr:col>
      <xdr:colOff>614680</xdr:colOff>
      <xdr:row>4</xdr:row>
      <xdr:rowOff>0</xdr:rowOff>
    </xdr:from>
    <xdr:to>
      <xdr:col>5</xdr:col>
      <xdr:colOff>628650</xdr:colOff>
      <xdr:row>4</xdr:row>
      <xdr:rowOff>352425</xdr:rowOff>
    </xdr:to>
    <xdr:pic>
      <xdr:nvPicPr>
        <xdr:cNvPr id="52" name="Picture 8182" descr="clip_image9318"/>
        <xdr:cNvPicPr>
          <a:picLocks noChangeAspect="1"/>
        </xdr:cNvPicPr>
      </xdr:nvPicPr>
      <xdr:blipFill>
        <a:blip r:embed="rId1"/>
        <a:stretch>
          <a:fillRect/>
        </a:stretch>
      </xdr:blipFill>
      <xdr:spPr>
        <a:xfrm>
          <a:off x="5853430" y="2417445"/>
          <a:ext cx="13970" cy="35242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107315</xdr:rowOff>
    </xdr:to>
    <xdr:pic>
      <xdr:nvPicPr>
        <xdr:cNvPr id="53" name="Picture 8182" descr="clip_image9318"/>
        <xdr:cNvPicPr>
          <a:picLocks noChangeAspect="1"/>
        </xdr:cNvPicPr>
      </xdr:nvPicPr>
      <xdr:blipFill>
        <a:blip r:embed="rId1"/>
        <a:stretch>
          <a:fillRect/>
        </a:stretch>
      </xdr:blipFill>
      <xdr:spPr>
        <a:xfrm>
          <a:off x="5857875" y="2417445"/>
          <a:ext cx="9525" cy="10731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346710</xdr:rowOff>
    </xdr:to>
    <xdr:pic>
      <xdr:nvPicPr>
        <xdr:cNvPr id="54" name="Picture 8182" descr="clip_image9318"/>
        <xdr:cNvPicPr>
          <a:picLocks noChangeAspect="1"/>
        </xdr:cNvPicPr>
      </xdr:nvPicPr>
      <xdr:blipFill>
        <a:blip r:embed="rId1"/>
        <a:stretch>
          <a:fillRect/>
        </a:stretch>
      </xdr:blipFill>
      <xdr:spPr>
        <a:xfrm>
          <a:off x="5857875" y="2417445"/>
          <a:ext cx="9525" cy="34671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339090</xdr:rowOff>
    </xdr:to>
    <xdr:pic>
      <xdr:nvPicPr>
        <xdr:cNvPr id="55" name="Picture 8182" descr="clip_image9318"/>
        <xdr:cNvPicPr>
          <a:picLocks noChangeAspect="1"/>
        </xdr:cNvPicPr>
      </xdr:nvPicPr>
      <xdr:blipFill>
        <a:blip r:embed="rId1"/>
        <a:stretch>
          <a:fillRect/>
        </a:stretch>
      </xdr:blipFill>
      <xdr:spPr>
        <a:xfrm>
          <a:off x="5857875" y="2417445"/>
          <a:ext cx="9525" cy="33909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116205</xdr:rowOff>
    </xdr:to>
    <xdr:pic>
      <xdr:nvPicPr>
        <xdr:cNvPr id="56" name="Picture 8182" descr="clip_image9318"/>
        <xdr:cNvPicPr>
          <a:picLocks noChangeAspect="1"/>
        </xdr:cNvPicPr>
      </xdr:nvPicPr>
      <xdr:blipFill>
        <a:blip r:embed="rId1"/>
        <a:stretch>
          <a:fillRect/>
        </a:stretch>
      </xdr:blipFill>
      <xdr:spPr>
        <a:xfrm>
          <a:off x="5857875" y="2417445"/>
          <a:ext cx="9525" cy="11620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123190</xdr:rowOff>
    </xdr:to>
    <xdr:pic>
      <xdr:nvPicPr>
        <xdr:cNvPr id="57" name="Picture 8182" descr="clip_image9318"/>
        <xdr:cNvPicPr>
          <a:picLocks noChangeAspect="1"/>
        </xdr:cNvPicPr>
      </xdr:nvPicPr>
      <xdr:blipFill>
        <a:blip r:embed="rId1"/>
        <a:stretch>
          <a:fillRect/>
        </a:stretch>
      </xdr:blipFill>
      <xdr:spPr>
        <a:xfrm>
          <a:off x="5857875" y="2417445"/>
          <a:ext cx="9525" cy="12319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120650</xdr:rowOff>
    </xdr:to>
    <xdr:pic>
      <xdr:nvPicPr>
        <xdr:cNvPr id="58" name="Picture 8182" descr="clip_image9318"/>
        <xdr:cNvPicPr>
          <a:picLocks noChangeAspect="1"/>
        </xdr:cNvPicPr>
      </xdr:nvPicPr>
      <xdr:blipFill>
        <a:blip r:embed="rId1"/>
        <a:stretch>
          <a:fillRect/>
        </a:stretch>
      </xdr:blipFill>
      <xdr:spPr>
        <a:xfrm>
          <a:off x="5857875" y="2417445"/>
          <a:ext cx="9525" cy="120650"/>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342265</xdr:rowOff>
    </xdr:to>
    <xdr:pic>
      <xdr:nvPicPr>
        <xdr:cNvPr id="59" name="Picture 8182" descr="clip_image9318"/>
        <xdr:cNvPicPr>
          <a:picLocks noChangeAspect="1"/>
        </xdr:cNvPicPr>
      </xdr:nvPicPr>
      <xdr:blipFill>
        <a:blip r:embed="rId1"/>
        <a:stretch>
          <a:fillRect/>
        </a:stretch>
      </xdr:blipFill>
      <xdr:spPr>
        <a:xfrm>
          <a:off x="5857875" y="2417445"/>
          <a:ext cx="9525" cy="342265"/>
        </a:xfrm>
        <a:prstGeom prst="rect">
          <a:avLst/>
        </a:prstGeom>
        <a:noFill/>
        <a:ln w="9525">
          <a:noFill/>
        </a:ln>
      </xdr:spPr>
    </xdr:pic>
    <xdr:clientData/>
  </xdr:twoCellAnchor>
  <xdr:twoCellAnchor editAs="oneCell">
    <xdr:from>
      <xdr:col>5</xdr:col>
      <xdr:colOff>619125</xdr:colOff>
      <xdr:row>4</xdr:row>
      <xdr:rowOff>0</xdr:rowOff>
    </xdr:from>
    <xdr:to>
      <xdr:col>5</xdr:col>
      <xdr:colOff>628650</xdr:colOff>
      <xdr:row>4</xdr:row>
      <xdr:rowOff>109220</xdr:rowOff>
    </xdr:to>
    <xdr:pic>
      <xdr:nvPicPr>
        <xdr:cNvPr id="60" name="Picture 8182" descr="clip_image9318"/>
        <xdr:cNvPicPr>
          <a:picLocks noChangeAspect="1"/>
        </xdr:cNvPicPr>
      </xdr:nvPicPr>
      <xdr:blipFill>
        <a:blip r:embed="rId1"/>
        <a:stretch>
          <a:fillRect/>
        </a:stretch>
      </xdr:blipFill>
      <xdr:spPr>
        <a:xfrm>
          <a:off x="5857875" y="2417445"/>
          <a:ext cx="9525" cy="109220"/>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0</xdr:row>
      <xdr:rowOff>125730</xdr:rowOff>
    </xdr:to>
    <xdr:pic>
      <xdr:nvPicPr>
        <xdr:cNvPr id="61" name="Picture 8182" descr="clip_image9318"/>
        <xdr:cNvPicPr>
          <a:picLocks noChangeAspect="1"/>
        </xdr:cNvPicPr>
      </xdr:nvPicPr>
      <xdr:blipFill>
        <a:blip r:embed="rId1"/>
        <a:stretch>
          <a:fillRect/>
        </a:stretch>
      </xdr:blipFill>
      <xdr:spPr>
        <a:xfrm>
          <a:off x="3292475" y="0"/>
          <a:ext cx="10795" cy="125730"/>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0</xdr:row>
      <xdr:rowOff>321945</xdr:rowOff>
    </xdr:to>
    <xdr:pic>
      <xdr:nvPicPr>
        <xdr:cNvPr id="62" name="Picture 8182" descr="clip_image9318"/>
        <xdr:cNvPicPr>
          <a:picLocks noChangeAspect="1"/>
        </xdr:cNvPicPr>
      </xdr:nvPicPr>
      <xdr:blipFill>
        <a:blip r:embed="rId1"/>
        <a:stretch>
          <a:fillRect/>
        </a:stretch>
      </xdr:blipFill>
      <xdr:spPr>
        <a:xfrm>
          <a:off x="3292475" y="0"/>
          <a:ext cx="10795" cy="321945"/>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0</xdr:row>
      <xdr:rowOff>125730</xdr:rowOff>
    </xdr:to>
    <xdr:pic>
      <xdr:nvPicPr>
        <xdr:cNvPr id="63" name="Picture 8182" descr="clip_image9318"/>
        <xdr:cNvPicPr>
          <a:picLocks noChangeAspect="1"/>
        </xdr:cNvPicPr>
      </xdr:nvPicPr>
      <xdr:blipFill>
        <a:blip r:embed="rId1"/>
        <a:stretch>
          <a:fillRect/>
        </a:stretch>
      </xdr:blipFill>
      <xdr:spPr>
        <a:xfrm>
          <a:off x="3281680" y="0"/>
          <a:ext cx="21590" cy="125730"/>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1</xdr:row>
      <xdr:rowOff>18415</xdr:rowOff>
    </xdr:to>
    <xdr:pic>
      <xdr:nvPicPr>
        <xdr:cNvPr id="64" name="Picture 8182" descr="clip_image9318"/>
        <xdr:cNvPicPr>
          <a:picLocks noChangeAspect="1"/>
        </xdr:cNvPicPr>
      </xdr:nvPicPr>
      <xdr:blipFill>
        <a:blip r:embed="rId1"/>
        <a:stretch>
          <a:fillRect/>
        </a:stretch>
      </xdr:blipFill>
      <xdr:spPr>
        <a:xfrm>
          <a:off x="3281680" y="0"/>
          <a:ext cx="21590" cy="349885"/>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0</xdr:row>
      <xdr:rowOff>125730</xdr:rowOff>
    </xdr:to>
    <xdr:pic>
      <xdr:nvPicPr>
        <xdr:cNvPr id="65" name="Picture 8182" descr="clip_image9318"/>
        <xdr:cNvPicPr>
          <a:picLocks noChangeAspect="1"/>
        </xdr:cNvPicPr>
      </xdr:nvPicPr>
      <xdr:blipFill>
        <a:blip r:embed="rId1"/>
        <a:stretch>
          <a:fillRect/>
        </a:stretch>
      </xdr:blipFill>
      <xdr:spPr>
        <a:xfrm>
          <a:off x="3292475" y="0"/>
          <a:ext cx="10795" cy="125730"/>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0</xdr:row>
      <xdr:rowOff>321945</xdr:rowOff>
    </xdr:to>
    <xdr:pic>
      <xdr:nvPicPr>
        <xdr:cNvPr id="66" name="Picture 8182" descr="clip_image9318"/>
        <xdr:cNvPicPr>
          <a:picLocks noChangeAspect="1"/>
        </xdr:cNvPicPr>
      </xdr:nvPicPr>
      <xdr:blipFill>
        <a:blip r:embed="rId1"/>
        <a:stretch>
          <a:fillRect/>
        </a:stretch>
      </xdr:blipFill>
      <xdr:spPr>
        <a:xfrm>
          <a:off x="3292475" y="0"/>
          <a:ext cx="10795" cy="321945"/>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0</xdr:row>
      <xdr:rowOff>125730</xdr:rowOff>
    </xdr:to>
    <xdr:pic>
      <xdr:nvPicPr>
        <xdr:cNvPr id="67" name="Picture 8182" descr="clip_image9318"/>
        <xdr:cNvPicPr>
          <a:picLocks noChangeAspect="1"/>
        </xdr:cNvPicPr>
      </xdr:nvPicPr>
      <xdr:blipFill>
        <a:blip r:embed="rId1"/>
        <a:stretch>
          <a:fillRect/>
        </a:stretch>
      </xdr:blipFill>
      <xdr:spPr>
        <a:xfrm>
          <a:off x="3281680" y="0"/>
          <a:ext cx="21590" cy="125730"/>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1</xdr:row>
      <xdr:rowOff>18415</xdr:rowOff>
    </xdr:to>
    <xdr:pic>
      <xdr:nvPicPr>
        <xdr:cNvPr id="101" name="Picture 8182" descr="clip_image9318"/>
        <xdr:cNvPicPr>
          <a:picLocks noChangeAspect="1"/>
        </xdr:cNvPicPr>
      </xdr:nvPicPr>
      <xdr:blipFill>
        <a:blip r:embed="rId1"/>
        <a:stretch>
          <a:fillRect/>
        </a:stretch>
      </xdr:blipFill>
      <xdr:spPr>
        <a:xfrm>
          <a:off x="3281680" y="0"/>
          <a:ext cx="21590" cy="349885"/>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0</xdr:row>
      <xdr:rowOff>125730</xdr:rowOff>
    </xdr:to>
    <xdr:pic>
      <xdr:nvPicPr>
        <xdr:cNvPr id="102" name="Picture 8182" descr="clip_image9318"/>
        <xdr:cNvPicPr>
          <a:picLocks noChangeAspect="1"/>
        </xdr:cNvPicPr>
      </xdr:nvPicPr>
      <xdr:blipFill>
        <a:blip r:embed="rId1"/>
        <a:stretch>
          <a:fillRect/>
        </a:stretch>
      </xdr:blipFill>
      <xdr:spPr>
        <a:xfrm>
          <a:off x="3292475" y="0"/>
          <a:ext cx="10795" cy="125730"/>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0</xdr:row>
      <xdr:rowOff>321945</xdr:rowOff>
    </xdr:to>
    <xdr:pic>
      <xdr:nvPicPr>
        <xdr:cNvPr id="103" name="Picture 8182" descr="clip_image9318"/>
        <xdr:cNvPicPr>
          <a:picLocks noChangeAspect="1"/>
        </xdr:cNvPicPr>
      </xdr:nvPicPr>
      <xdr:blipFill>
        <a:blip r:embed="rId1"/>
        <a:stretch>
          <a:fillRect/>
        </a:stretch>
      </xdr:blipFill>
      <xdr:spPr>
        <a:xfrm>
          <a:off x="3292475" y="0"/>
          <a:ext cx="10795" cy="321945"/>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0</xdr:row>
      <xdr:rowOff>125730</xdr:rowOff>
    </xdr:to>
    <xdr:pic>
      <xdr:nvPicPr>
        <xdr:cNvPr id="104" name="Picture 8182" descr="clip_image9318"/>
        <xdr:cNvPicPr>
          <a:picLocks noChangeAspect="1"/>
        </xdr:cNvPicPr>
      </xdr:nvPicPr>
      <xdr:blipFill>
        <a:blip r:embed="rId1"/>
        <a:stretch>
          <a:fillRect/>
        </a:stretch>
      </xdr:blipFill>
      <xdr:spPr>
        <a:xfrm>
          <a:off x="3281680" y="0"/>
          <a:ext cx="21590" cy="125730"/>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1</xdr:row>
      <xdr:rowOff>18415</xdr:rowOff>
    </xdr:to>
    <xdr:pic>
      <xdr:nvPicPr>
        <xdr:cNvPr id="105" name="Picture 8182" descr="clip_image9318"/>
        <xdr:cNvPicPr>
          <a:picLocks noChangeAspect="1"/>
        </xdr:cNvPicPr>
      </xdr:nvPicPr>
      <xdr:blipFill>
        <a:blip r:embed="rId1"/>
        <a:stretch>
          <a:fillRect/>
        </a:stretch>
      </xdr:blipFill>
      <xdr:spPr>
        <a:xfrm>
          <a:off x="3281680" y="0"/>
          <a:ext cx="21590" cy="349885"/>
        </a:xfrm>
        <a:prstGeom prst="rect">
          <a:avLst/>
        </a:prstGeom>
        <a:noFill/>
        <a:ln w="9525">
          <a:noFill/>
        </a:ln>
      </xdr:spPr>
    </xdr:pic>
    <xdr:clientData/>
  </xdr:twoCellAnchor>
  <xdr:twoCellAnchor editAs="oneCell">
    <xdr:from>
      <xdr:col>3</xdr:col>
      <xdr:colOff>682625</xdr:colOff>
      <xdr:row>4</xdr:row>
      <xdr:rowOff>0</xdr:rowOff>
    </xdr:from>
    <xdr:to>
      <xdr:col>3</xdr:col>
      <xdr:colOff>693420</xdr:colOff>
      <xdr:row>4</xdr:row>
      <xdr:rowOff>125730</xdr:rowOff>
    </xdr:to>
    <xdr:pic>
      <xdr:nvPicPr>
        <xdr:cNvPr id="106" name="Picture 8182" descr="clip_image9318"/>
        <xdr:cNvPicPr>
          <a:picLocks noChangeAspect="1"/>
        </xdr:cNvPicPr>
      </xdr:nvPicPr>
      <xdr:blipFill>
        <a:blip r:embed="rId1"/>
        <a:stretch>
          <a:fillRect/>
        </a:stretch>
      </xdr:blipFill>
      <xdr:spPr>
        <a:xfrm>
          <a:off x="3292475" y="2417445"/>
          <a:ext cx="10795" cy="125730"/>
        </a:xfrm>
        <a:prstGeom prst="rect">
          <a:avLst/>
        </a:prstGeom>
        <a:noFill/>
        <a:ln w="9525">
          <a:noFill/>
        </a:ln>
      </xdr:spPr>
    </xdr:pic>
    <xdr:clientData/>
  </xdr:twoCellAnchor>
  <xdr:twoCellAnchor editAs="oneCell">
    <xdr:from>
      <xdr:col>3</xdr:col>
      <xdr:colOff>682625</xdr:colOff>
      <xdr:row>4</xdr:row>
      <xdr:rowOff>0</xdr:rowOff>
    </xdr:from>
    <xdr:to>
      <xdr:col>3</xdr:col>
      <xdr:colOff>693420</xdr:colOff>
      <xdr:row>4</xdr:row>
      <xdr:rowOff>321945</xdr:rowOff>
    </xdr:to>
    <xdr:pic>
      <xdr:nvPicPr>
        <xdr:cNvPr id="107" name="Picture 8182" descr="clip_image9318"/>
        <xdr:cNvPicPr>
          <a:picLocks noChangeAspect="1"/>
        </xdr:cNvPicPr>
      </xdr:nvPicPr>
      <xdr:blipFill>
        <a:blip r:embed="rId1"/>
        <a:stretch>
          <a:fillRect/>
        </a:stretch>
      </xdr:blipFill>
      <xdr:spPr>
        <a:xfrm>
          <a:off x="3292475" y="2417445"/>
          <a:ext cx="10795" cy="321945"/>
        </a:xfrm>
        <a:prstGeom prst="rect">
          <a:avLst/>
        </a:prstGeom>
        <a:noFill/>
        <a:ln w="9525">
          <a:noFill/>
        </a:ln>
      </xdr:spPr>
    </xdr:pic>
    <xdr:clientData/>
  </xdr:twoCellAnchor>
  <xdr:twoCellAnchor editAs="oneCell">
    <xdr:from>
      <xdr:col>3</xdr:col>
      <xdr:colOff>671830</xdr:colOff>
      <xdr:row>4</xdr:row>
      <xdr:rowOff>0</xdr:rowOff>
    </xdr:from>
    <xdr:to>
      <xdr:col>3</xdr:col>
      <xdr:colOff>693420</xdr:colOff>
      <xdr:row>4</xdr:row>
      <xdr:rowOff>125730</xdr:rowOff>
    </xdr:to>
    <xdr:pic>
      <xdr:nvPicPr>
        <xdr:cNvPr id="108" name="Picture 8182" descr="clip_image9318"/>
        <xdr:cNvPicPr>
          <a:picLocks noChangeAspect="1"/>
        </xdr:cNvPicPr>
      </xdr:nvPicPr>
      <xdr:blipFill>
        <a:blip r:embed="rId1"/>
        <a:stretch>
          <a:fillRect/>
        </a:stretch>
      </xdr:blipFill>
      <xdr:spPr>
        <a:xfrm>
          <a:off x="3281680" y="2417445"/>
          <a:ext cx="21590" cy="125730"/>
        </a:xfrm>
        <a:prstGeom prst="rect">
          <a:avLst/>
        </a:prstGeom>
        <a:noFill/>
        <a:ln w="9525">
          <a:noFill/>
        </a:ln>
      </xdr:spPr>
    </xdr:pic>
    <xdr:clientData/>
  </xdr:twoCellAnchor>
  <xdr:twoCellAnchor editAs="oneCell">
    <xdr:from>
      <xdr:col>3</xdr:col>
      <xdr:colOff>671830</xdr:colOff>
      <xdr:row>4</xdr:row>
      <xdr:rowOff>0</xdr:rowOff>
    </xdr:from>
    <xdr:to>
      <xdr:col>3</xdr:col>
      <xdr:colOff>693420</xdr:colOff>
      <xdr:row>4</xdr:row>
      <xdr:rowOff>349885</xdr:rowOff>
    </xdr:to>
    <xdr:pic>
      <xdr:nvPicPr>
        <xdr:cNvPr id="109" name="Picture 8182" descr="clip_image9318"/>
        <xdr:cNvPicPr>
          <a:picLocks noChangeAspect="1"/>
        </xdr:cNvPicPr>
      </xdr:nvPicPr>
      <xdr:blipFill>
        <a:blip r:embed="rId1"/>
        <a:stretch>
          <a:fillRect/>
        </a:stretch>
      </xdr:blipFill>
      <xdr:spPr>
        <a:xfrm>
          <a:off x="3281680" y="2417445"/>
          <a:ext cx="21590" cy="34988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66</xdr:row>
      <xdr:rowOff>0</xdr:rowOff>
    </xdr:from>
    <xdr:to>
      <xdr:col>6</xdr:col>
      <xdr:colOff>10160</xdr:colOff>
      <xdr:row>66</xdr:row>
      <xdr:rowOff>120015</xdr:rowOff>
    </xdr:to>
    <xdr:pic>
      <xdr:nvPicPr>
        <xdr:cNvPr id="89" name="Picture 8182" descr="clip_image9318"/>
        <xdr:cNvPicPr>
          <a:picLocks noChangeAspect="1"/>
        </xdr:cNvPicPr>
      </xdr:nvPicPr>
      <xdr:blipFill>
        <a:blip r:embed="rId1"/>
        <a:stretch>
          <a:fillRect/>
        </a:stretch>
      </xdr:blipFill>
      <xdr:spPr>
        <a:xfrm>
          <a:off x="7429500" y="46047025"/>
          <a:ext cx="10160" cy="120015"/>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359410</xdr:rowOff>
    </xdr:to>
    <xdr:pic>
      <xdr:nvPicPr>
        <xdr:cNvPr id="90" name="Picture 8182" descr="clip_image9318"/>
        <xdr:cNvPicPr>
          <a:picLocks noChangeAspect="1"/>
        </xdr:cNvPicPr>
      </xdr:nvPicPr>
      <xdr:blipFill>
        <a:blip r:embed="rId1"/>
        <a:stretch>
          <a:fillRect/>
        </a:stretch>
      </xdr:blipFill>
      <xdr:spPr>
        <a:xfrm>
          <a:off x="7429500" y="46047025"/>
          <a:ext cx="10160" cy="359410"/>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116840</xdr:rowOff>
    </xdr:to>
    <xdr:pic>
      <xdr:nvPicPr>
        <xdr:cNvPr id="91" name="Picture 8182" descr="clip_image9318"/>
        <xdr:cNvPicPr>
          <a:picLocks noChangeAspect="1"/>
        </xdr:cNvPicPr>
      </xdr:nvPicPr>
      <xdr:blipFill>
        <a:blip r:embed="rId1"/>
        <a:stretch>
          <a:fillRect/>
        </a:stretch>
      </xdr:blipFill>
      <xdr:spPr>
        <a:xfrm>
          <a:off x="7429500" y="46047025"/>
          <a:ext cx="10160" cy="116840"/>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362585</xdr:rowOff>
    </xdr:to>
    <xdr:pic>
      <xdr:nvPicPr>
        <xdr:cNvPr id="92" name="Picture 8182" descr="clip_image9318"/>
        <xdr:cNvPicPr>
          <a:picLocks noChangeAspect="1"/>
        </xdr:cNvPicPr>
      </xdr:nvPicPr>
      <xdr:blipFill>
        <a:blip r:embed="rId1"/>
        <a:stretch>
          <a:fillRect/>
        </a:stretch>
      </xdr:blipFill>
      <xdr:spPr>
        <a:xfrm>
          <a:off x="7429500" y="46047025"/>
          <a:ext cx="10160" cy="362585"/>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124460</xdr:rowOff>
    </xdr:to>
    <xdr:pic>
      <xdr:nvPicPr>
        <xdr:cNvPr id="93" name="Picture 8182" descr="clip_image9318"/>
        <xdr:cNvPicPr>
          <a:picLocks noChangeAspect="1"/>
        </xdr:cNvPicPr>
      </xdr:nvPicPr>
      <xdr:blipFill>
        <a:blip r:embed="rId1"/>
        <a:stretch>
          <a:fillRect/>
        </a:stretch>
      </xdr:blipFill>
      <xdr:spPr>
        <a:xfrm>
          <a:off x="7429500" y="46047025"/>
          <a:ext cx="10160" cy="124460"/>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354965</xdr:rowOff>
    </xdr:to>
    <xdr:pic>
      <xdr:nvPicPr>
        <xdr:cNvPr id="94" name="Picture 8182" descr="clip_image9318"/>
        <xdr:cNvPicPr>
          <a:picLocks noChangeAspect="1"/>
        </xdr:cNvPicPr>
      </xdr:nvPicPr>
      <xdr:blipFill>
        <a:blip r:embed="rId1"/>
        <a:stretch>
          <a:fillRect/>
        </a:stretch>
      </xdr:blipFill>
      <xdr:spPr>
        <a:xfrm>
          <a:off x="7429500" y="46047025"/>
          <a:ext cx="10160" cy="35496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123825</xdr:rowOff>
    </xdr:to>
    <xdr:pic>
      <xdr:nvPicPr>
        <xdr:cNvPr id="95" name="Picture 8182" descr="clip_image9318"/>
        <xdr:cNvPicPr>
          <a:picLocks noChangeAspect="1"/>
        </xdr:cNvPicPr>
      </xdr:nvPicPr>
      <xdr:blipFill>
        <a:blip r:embed="rId1"/>
        <a:stretch>
          <a:fillRect/>
        </a:stretch>
      </xdr:blipFill>
      <xdr:spPr>
        <a:xfrm>
          <a:off x="7429500" y="7159625"/>
          <a:ext cx="9525" cy="12382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344805</xdr:rowOff>
    </xdr:to>
    <xdr:pic>
      <xdr:nvPicPr>
        <xdr:cNvPr id="96" name="Picture 8182" descr="clip_image9318"/>
        <xdr:cNvPicPr>
          <a:picLocks noChangeAspect="1"/>
        </xdr:cNvPicPr>
      </xdr:nvPicPr>
      <xdr:blipFill>
        <a:blip r:embed="rId1"/>
        <a:stretch>
          <a:fillRect/>
        </a:stretch>
      </xdr:blipFill>
      <xdr:spPr>
        <a:xfrm>
          <a:off x="7429500" y="7159625"/>
          <a:ext cx="9525" cy="34480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111760</xdr:rowOff>
    </xdr:to>
    <xdr:pic>
      <xdr:nvPicPr>
        <xdr:cNvPr id="97" name="Picture 8182" descr="clip_image9318"/>
        <xdr:cNvPicPr>
          <a:picLocks noChangeAspect="1"/>
        </xdr:cNvPicPr>
      </xdr:nvPicPr>
      <xdr:blipFill>
        <a:blip r:embed="rId1"/>
        <a:stretch>
          <a:fillRect/>
        </a:stretch>
      </xdr:blipFill>
      <xdr:spPr>
        <a:xfrm>
          <a:off x="7429500" y="7159625"/>
          <a:ext cx="9525" cy="111760"/>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116840</xdr:rowOff>
    </xdr:to>
    <xdr:pic>
      <xdr:nvPicPr>
        <xdr:cNvPr id="98" name="Picture 8182" descr="clip_image9318"/>
        <xdr:cNvPicPr>
          <a:picLocks noChangeAspect="1"/>
        </xdr:cNvPicPr>
      </xdr:nvPicPr>
      <xdr:blipFill>
        <a:blip r:embed="rId1"/>
        <a:stretch>
          <a:fillRect/>
        </a:stretch>
      </xdr:blipFill>
      <xdr:spPr>
        <a:xfrm>
          <a:off x="7429500" y="11541125"/>
          <a:ext cx="9525" cy="116840"/>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347345</xdr:rowOff>
    </xdr:to>
    <xdr:pic>
      <xdr:nvPicPr>
        <xdr:cNvPr id="99" name="Picture 8182" descr="clip_image9318"/>
        <xdr:cNvPicPr>
          <a:picLocks noChangeAspect="1"/>
        </xdr:cNvPicPr>
      </xdr:nvPicPr>
      <xdr:blipFill>
        <a:blip r:embed="rId1"/>
        <a:stretch>
          <a:fillRect/>
        </a:stretch>
      </xdr:blipFill>
      <xdr:spPr>
        <a:xfrm>
          <a:off x="7429500" y="11541125"/>
          <a:ext cx="9525" cy="347345"/>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123825</xdr:rowOff>
    </xdr:to>
    <xdr:pic>
      <xdr:nvPicPr>
        <xdr:cNvPr id="100" name="Picture 8182" descr="clip_image9318"/>
        <xdr:cNvPicPr>
          <a:picLocks noChangeAspect="1"/>
        </xdr:cNvPicPr>
      </xdr:nvPicPr>
      <xdr:blipFill>
        <a:blip r:embed="rId1"/>
        <a:stretch>
          <a:fillRect/>
        </a:stretch>
      </xdr:blipFill>
      <xdr:spPr>
        <a:xfrm>
          <a:off x="7429500" y="11541125"/>
          <a:ext cx="9525" cy="123825"/>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339725</xdr:rowOff>
    </xdr:to>
    <xdr:pic>
      <xdr:nvPicPr>
        <xdr:cNvPr id="101" name="Picture 8182" descr="clip_image9318"/>
        <xdr:cNvPicPr>
          <a:picLocks noChangeAspect="1"/>
        </xdr:cNvPicPr>
      </xdr:nvPicPr>
      <xdr:blipFill>
        <a:blip r:embed="rId1"/>
        <a:stretch>
          <a:fillRect/>
        </a:stretch>
      </xdr:blipFill>
      <xdr:spPr>
        <a:xfrm>
          <a:off x="7429500" y="11541125"/>
          <a:ext cx="9525" cy="33972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117475</xdr:rowOff>
    </xdr:to>
    <xdr:pic>
      <xdr:nvPicPr>
        <xdr:cNvPr id="102" name="Picture 8182" descr="clip_image9318"/>
        <xdr:cNvPicPr>
          <a:picLocks noChangeAspect="1"/>
        </xdr:cNvPicPr>
      </xdr:nvPicPr>
      <xdr:blipFill>
        <a:blip r:embed="rId1"/>
        <a:stretch>
          <a:fillRect/>
        </a:stretch>
      </xdr:blipFill>
      <xdr:spPr>
        <a:xfrm>
          <a:off x="7429500" y="9191625"/>
          <a:ext cx="9525" cy="11747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342900</xdr:rowOff>
    </xdr:to>
    <xdr:pic>
      <xdr:nvPicPr>
        <xdr:cNvPr id="103" name="Picture 8182" descr="clip_image9318"/>
        <xdr:cNvPicPr>
          <a:picLocks noChangeAspect="1"/>
        </xdr:cNvPicPr>
      </xdr:nvPicPr>
      <xdr:blipFill>
        <a:blip r:embed="rId1"/>
        <a:stretch>
          <a:fillRect/>
        </a:stretch>
      </xdr:blipFill>
      <xdr:spPr>
        <a:xfrm>
          <a:off x="7429500" y="9191625"/>
          <a:ext cx="9525" cy="342900"/>
        </a:xfrm>
        <a:prstGeom prst="rect">
          <a:avLst/>
        </a:prstGeom>
        <a:noFill/>
        <a:ln w="9525">
          <a:noFill/>
        </a:ln>
      </xdr:spPr>
    </xdr:pic>
    <xdr:clientData/>
  </xdr:twoCellAnchor>
  <xdr:twoCellAnchor>
    <xdr:from>
      <xdr:col>3</xdr:col>
      <xdr:colOff>685097</xdr:colOff>
      <xdr:row>63</xdr:row>
      <xdr:rowOff>0</xdr:rowOff>
    </xdr:from>
    <xdr:to>
      <xdr:col>3</xdr:col>
      <xdr:colOff>694515</xdr:colOff>
      <xdr:row>63</xdr:row>
      <xdr:rowOff>100458</xdr:rowOff>
    </xdr:to>
    <xdr:pic>
      <xdr:nvPicPr>
        <xdr:cNvPr id="104"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05"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06"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07"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08"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09"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10"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11"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12"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13"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14"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15"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16"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17"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18"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19"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20"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21"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22"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23"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24"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25"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26"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27"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28"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29"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30"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31"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32"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33"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34"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35"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36"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37"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38"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39"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40"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41"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42"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43"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44"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45"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46"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47"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48"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49"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50"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51"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52"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53"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54"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55"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56"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57"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58"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59"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60"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61"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62"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63"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64"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65"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66"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67"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68"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169"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editAs="oneCell">
    <xdr:from>
      <xdr:col>6</xdr:col>
      <xdr:colOff>0</xdr:colOff>
      <xdr:row>66</xdr:row>
      <xdr:rowOff>0</xdr:rowOff>
    </xdr:from>
    <xdr:to>
      <xdr:col>6</xdr:col>
      <xdr:colOff>10160</xdr:colOff>
      <xdr:row>66</xdr:row>
      <xdr:rowOff>120015</xdr:rowOff>
    </xdr:to>
    <xdr:pic>
      <xdr:nvPicPr>
        <xdr:cNvPr id="170" name="Picture 8182" descr="clip_image9318"/>
        <xdr:cNvPicPr>
          <a:picLocks noChangeAspect="1"/>
        </xdr:cNvPicPr>
      </xdr:nvPicPr>
      <xdr:blipFill>
        <a:blip r:embed="rId1"/>
        <a:stretch>
          <a:fillRect/>
        </a:stretch>
      </xdr:blipFill>
      <xdr:spPr>
        <a:xfrm>
          <a:off x="7429500" y="46047025"/>
          <a:ext cx="10160" cy="120015"/>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359410</xdr:rowOff>
    </xdr:to>
    <xdr:pic>
      <xdr:nvPicPr>
        <xdr:cNvPr id="171" name="Picture 8182" descr="clip_image9318"/>
        <xdr:cNvPicPr>
          <a:picLocks noChangeAspect="1"/>
        </xdr:cNvPicPr>
      </xdr:nvPicPr>
      <xdr:blipFill>
        <a:blip r:embed="rId1"/>
        <a:stretch>
          <a:fillRect/>
        </a:stretch>
      </xdr:blipFill>
      <xdr:spPr>
        <a:xfrm>
          <a:off x="7429500" y="46047025"/>
          <a:ext cx="10160" cy="359410"/>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116840</xdr:rowOff>
    </xdr:to>
    <xdr:pic>
      <xdr:nvPicPr>
        <xdr:cNvPr id="172" name="Picture 8182" descr="clip_image9318"/>
        <xdr:cNvPicPr>
          <a:picLocks noChangeAspect="1"/>
        </xdr:cNvPicPr>
      </xdr:nvPicPr>
      <xdr:blipFill>
        <a:blip r:embed="rId1"/>
        <a:stretch>
          <a:fillRect/>
        </a:stretch>
      </xdr:blipFill>
      <xdr:spPr>
        <a:xfrm>
          <a:off x="7429500" y="46047025"/>
          <a:ext cx="10160" cy="116840"/>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362585</xdr:rowOff>
    </xdr:to>
    <xdr:pic>
      <xdr:nvPicPr>
        <xdr:cNvPr id="173" name="Picture 8182" descr="clip_image9318"/>
        <xdr:cNvPicPr>
          <a:picLocks noChangeAspect="1"/>
        </xdr:cNvPicPr>
      </xdr:nvPicPr>
      <xdr:blipFill>
        <a:blip r:embed="rId1"/>
        <a:stretch>
          <a:fillRect/>
        </a:stretch>
      </xdr:blipFill>
      <xdr:spPr>
        <a:xfrm>
          <a:off x="7429500" y="46047025"/>
          <a:ext cx="10160" cy="362585"/>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124460</xdr:rowOff>
    </xdr:to>
    <xdr:pic>
      <xdr:nvPicPr>
        <xdr:cNvPr id="174" name="Picture 8182" descr="clip_image9318"/>
        <xdr:cNvPicPr>
          <a:picLocks noChangeAspect="1"/>
        </xdr:cNvPicPr>
      </xdr:nvPicPr>
      <xdr:blipFill>
        <a:blip r:embed="rId1"/>
        <a:stretch>
          <a:fillRect/>
        </a:stretch>
      </xdr:blipFill>
      <xdr:spPr>
        <a:xfrm>
          <a:off x="7429500" y="46047025"/>
          <a:ext cx="10160" cy="124460"/>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354965</xdr:rowOff>
    </xdr:to>
    <xdr:pic>
      <xdr:nvPicPr>
        <xdr:cNvPr id="175" name="Picture 8182" descr="clip_image9318"/>
        <xdr:cNvPicPr>
          <a:picLocks noChangeAspect="1"/>
        </xdr:cNvPicPr>
      </xdr:nvPicPr>
      <xdr:blipFill>
        <a:blip r:embed="rId1"/>
        <a:stretch>
          <a:fillRect/>
        </a:stretch>
      </xdr:blipFill>
      <xdr:spPr>
        <a:xfrm>
          <a:off x="7429500" y="46047025"/>
          <a:ext cx="10160" cy="35496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123825</xdr:rowOff>
    </xdr:to>
    <xdr:pic>
      <xdr:nvPicPr>
        <xdr:cNvPr id="176" name="Picture 8182" descr="clip_image9318"/>
        <xdr:cNvPicPr>
          <a:picLocks noChangeAspect="1"/>
        </xdr:cNvPicPr>
      </xdr:nvPicPr>
      <xdr:blipFill>
        <a:blip r:embed="rId1"/>
        <a:stretch>
          <a:fillRect/>
        </a:stretch>
      </xdr:blipFill>
      <xdr:spPr>
        <a:xfrm>
          <a:off x="7429500" y="7159625"/>
          <a:ext cx="9525" cy="12382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344805</xdr:rowOff>
    </xdr:to>
    <xdr:pic>
      <xdr:nvPicPr>
        <xdr:cNvPr id="177" name="Picture 8182" descr="clip_image9318"/>
        <xdr:cNvPicPr>
          <a:picLocks noChangeAspect="1"/>
        </xdr:cNvPicPr>
      </xdr:nvPicPr>
      <xdr:blipFill>
        <a:blip r:embed="rId1"/>
        <a:stretch>
          <a:fillRect/>
        </a:stretch>
      </xdr:blipFill>
      <xdr:spPr>
        <a:xfrm>
          <a:off x="7429500" y="7159625"/>
          <a:ext cx="9525" cy="34480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111760</xdr:rowOff>
    </xdr:to>
    <xdr:pic>
      <xdr:nvPicPr>
        <xdr:cNvPr id="178" name="Picture 8182" descr="clip_image9318"/>
        <xdr:cNvPicPr>
          <a:picLocks noChangeAspect="1"/>
        </xdr:cNvPicPr>
      </xdr:nvPicPr>
      <xdr:blipFill>
        <a:blip r:embed="rId1"/>
        <a:stretch>
          <a:fillRect/>
        </a:stretch>
      </xdr:blipFill>
      <xdr:spPr>
        <a:xfrm>
          <a:off x="7429500" y="7159625"/>
          <a:ext cx="9525" cy="111760"/>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116840</xdr:rowOff>
    </xdr:to>
    <xdr:pic>
      <xdr:nvPicPr>
        <xdr:cNvPr id="179" name="Picture 8182" descr="clip_image9318"/>
        <xdr:cNvPicPr>
          <a:picLocks noChangeAspect="1"/>
        </xdr:cNvPicPr>
      </xdr:nvPicPr>
      <xdr:blipFill>
        <a:blip r:embed="rId1"/>
        <a:stretch>
          <a:fillRect/>
        </a:stretch>
      </xdr:blipFill>
      <xdr:spPr>
        <a:xfrm>
          <a:off x="7429500" y="11541125"/>
          <a:ext cx="9525" cy="116840"/>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347345</xdr:rowOff>
    </xdr:to>
    <xdr:pic>
      <xdr:nvPicPr>
        <xdr:cNvPr id="180" name="Picture 8182" descr="clip_image9318"/>
        <xdr:cNvPicPr>
          <a:picLocks noChangeAspect="1"/>
        </xdr:cNvPicPr>
      </xdr:nvPicPr>
      <xdr:blipFill>
        <a:blip r:embed="rId1"/>
        <a:stretch>
          <a:fillRect/>
        </a:stretch>
      </xdr:blipFill>
      <xdr:spPr>
        <a:xfrm>
          <a:off x="7429500" y="11541125"/>
          <a:ext cx="9525" cy="347345"/>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123825</xdr:rowOff>
    </xdr:to>
    <xdr:pic>
      <xdr:nvPicPr>
        <xdr:cNvPr id="181" name="Picture 8182" descr="clip_image9318"/>
        <xdr:cNvPicPr>
          <a:picLocks noChangeAspect="1"/>
        </xdr:cNvPicPr>
      </xdr:nvPicPr>
      <xdr:blipFill>
        <a:blip r:embed="rId1"/>
        <a:stretch>
          <a:fillRect/>
        </a:stretch>
      </xdr:blipFill>
      <xdr:spPr>
        <a:xfrm>
          <a:off x="7429500" y="11541125"/>
          <a:ext cx="9525" cy="123825"/>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339725</xdr:rowOff>
    </xdr:to>
    <xdr:pic>
      <xdr:nvPicPr>
        <xdr:cNvPr id="182" name="Picture 8182" descr="clip_image9318"/>
        <xdr:cNvPicPr>
          <a:picLocks noChangeAspect="1"/>
        </xdr:cNvPicPr>
      </xdr:nvPicPr>
      <xdr:blipFill>
        <a:blip r:embed="rId1"/>
        <a:stretch>
          <a:fillRect/>
        </a:stretch>
      </xdr:blipFill>
      <xdr:spPr>
        <a:xfrm>
          <a:off x="7429500" y="11541125"/>
          <a:ext cx="9525" cy="33972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117475</xdr:rowOff>
    </xdr:to>
    <xdr:pic>
      <xdr:nvPicPr>
        <xdr:cNvPr id="183" name="Picture 8182" descr="clip_image9318"/>
        <xdr:cNvPicPr>
          <a:picLocks noChangeAspect="1"/>
        </xdr:cNvPicPr>
      </xdr:nvPicPr>
      <xdr:blipFill>
        <a:blip r:embed="rId1"/>
        <a:stretch>
          <a:fillRect/>
        </a:stretch>
      </xdr:blipFill>
      <xdr:spPr>
        <a:xfrm>
          <a:off x="7429500" y="9191625"/>
          <a:ext cx="9525" cy="11747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342900</xdr:rowOff>
    </xdr:to>
    <xdr:pic>
      <xdr:nvPicPr>
        <xdr:cNvPr id="184" name="Picture 8182" descr="clip_image9318"/>
        <xdr:cNvPicPr>
          <a:picLocks noChangeAspect="1"/>
        </xdr:cNvPicPr>
      </xdr:nvPicPr>
      <xdr:blipFill>
        <a:blip r:embed="rId1"/>
        <a:stretch>
          <a:fillRect/>
        </a:stretch>
      </xdr:blipFill>
      <xdr:spPr>
        <a:xfrm>
          <a:off x="7429500" y="9191625"/>
          <a:ext cx="9525" cy="342900"/>
        </a:xfrm>
        <a:prstGeom prst="rect">
          <a:avLst/>
        </a:prstGeom>
        <a:noFill/>
        <a:ln w="9525">
          <a:noFill/>
        </a:ln>
      </xdr:spPr>
    </xdr:pic>
    <xdr:clientData/>
  </xdr:twoCellAnchor>
  <xdr:twoCellAnchor>
    <xdr:from>
      <xdr:col>3</xdr:col>
      <xdr:colOff>685097</xdr:colOff>
      <xdr:row>63</xdr:row>
      <xdr:rowOff>0</xdr:rowOff>
    </xdr:from>
    <xdr:to>
      <xdr:col>3</xdr:col>
      <xdr:colOff>694515</xdr:colOff>
      <xdr:row>63</xdr:row>
      <xdr:rowOff>100458</xdr:rowOff>
    </xdr:to>
    <xdr:pic>
      <xdr:nvPicPr>
        <xdr:cNvPr id="185"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86"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87"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88"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89"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90"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91"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92"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93"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94"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95"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96"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97"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98"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199"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200"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201"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202"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203"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204"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205"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100458</xdr:rowOff>
    </xdr:to>
    <xdr:pic>
      <xdr:nvPicPr>
        <xdr:cNvPr id="206" name="Picture 8182" descr="clip_image9318"/>
        <xdr:cNvPicPr/>
      </xdr:nvPicPr>
      <xdr:blipFill>
        <a:blip r:embed="rId1"/>
        <a:srcRect/>
        <a:stretch>
          <a:fillRect/>
        </a:stretch>
      </xdr:blipFill>
      <xdr:spPr>
        <a:xfrm>
          <a:off x="2732405" y="43634025"/>
          <a:ext cx="9525" cy="100330"/>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07"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08"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09"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10"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11"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12"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13"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14"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15"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16"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17"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18"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19"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20"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21"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22"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23"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24"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25"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26"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27"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28"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29"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30"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31"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32"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33"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34"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35"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36"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37"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38"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39"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40"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41"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42"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43"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44"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45"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46"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47"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48"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49"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xdr:from>
      <xdr:col>3</xdr:col>
      <xdr:colOff>685097</xdr:colOff>
      <xdr:row>63</xdr:row>
      <xdr:rowOff>0</xdr:rowOff>
    </xdr:from>
    <xdr:to>
      <xdr:col>3</xdr:col>
      <xdr:colOff>694515</xdr:colOff>
      <xdr:row>63</xdr:row>
      <xdr:rowOff>341560</xdr:rowOff>
    </xdr:to>
    <xdr:pic>
      <xdr:nvPicPr>
        <xdr:cNvPr id="250" name="Picture 8182" descr="clip_image9318"/>
        <xdr:cNvPicPr/>
      </xdr:nvPicPr>
      <xdr:blipFill>
        <a:blip r:embed="rId1"/>
        <a:srcRect/>
        <a:stretch>
          <a:fillRect/>
        </a:stretch>
      </xdr:blipFill>
      <xdr:spPr>
        <a:xfrm>
          <a:off x="2732405" y="43634025"/>
          <a:ext cx="9525" cy="340995"/>
        </a:xfrm>
        <a:prstGeom prst="rect">
          <a:avLst/>
        </a:prstGeom>
        <a:noFill/>
        <a:ln w="9525" cap="flat" cmpd="sng">
          <a:noFill/>
          <a:prstDash val="solid"/>
          <a:miter/>
        </a:ln>
        <a:effectLst/>
      </xdr:spPr>
    </xdr:pic>
    <xdr:clientData/>
  </xdr:twoCellAnchor>
  <xdr:twoCellAnchor editAs="oneCell">
    <xdr:from>
      <xdr:col>6</xdr:col>
      <xdr:colOff>0</xdr:colOff>
      <xdr:row>66</xdr:row>
      <xdr:rowOff>0</xdr:rowOff>
    </xdr:from>
    <xdr:to>
      <xdr:col>6</xdr:col>
      <xdr:colOff>10160</xdr:colOff>
      <xdr:row>66</xdr:row>
      <xdr:rowOff>120015</xdr:rowOff>
    </xdr:to>
    <xdr:pic>
      <xdr:nvPicPr>
        <xdr:cNvPr id="251" name="Picture 8182" descr="clip_image9318"/>
        <xdr:cNvPicPr>
          <a:picLocks noChangeAspect="1"/>
        </xdr:cNvPicPr>
      </xdr:nvPicPr>
      <xdr:blipFill>
        <a:blip r:embed="rId1"/>
        <a:stretch>
          <a:fillRect/>
        </a:stretch>
      </xdr:blipFill>
      <xdr:spPr>
        <a:xfrm>
          <a:off x="7429500" y="46047025"/>
          <a:ext cx="10160" cy="120015"/>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359410</xdr:rowOff>
    </xdr:to>
    <xdr:pic>
      <xdr:nvPicPr>
        <xdr:cNvPr id="252" name="Picture 8182" descr="clip_image9318"/>
        <xdr:cNvPicPr>
          <a:picLocks noChangeAspect="1"/>
        </xdr:cNvPicPr>
      </xdr:nvPicPr>
      <xdr:blipFill>
        <a:blip r:embed="rId1"/>
        <a:stretch>
          <a:fillRect/>
        </a:stretch>
      </xdr:blipFill>
      <xdr:spPr>
        <a:xfrm>
          <a:off x="7429500" y="46047025"/>
          <a:ext cx="10160" cy="359410"/>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116840</xdr:rowOff>
    </xdr:to>
    <xdr:pic>
      <xdr:nvPicPr>
        <xdr:cNvPr id="253" name="Picture 8182" descr="clip_image9318"/>
        <xdr:cNvPicPr>
          <a:picLocks noChangeAspect="1"/>
        </xdr:cNvPicPr>
      </xdr:nvPicPr>
      <xdr:blipFill>
        <a:blip r:embed="rId1"/>
        <a:stretch>
          <a:fillRect/>
        </a:stretch>
      </xdr:blipFill>
      <xdr:spPr>
        <a:xfrm>
          <a:off x="7429500" y="46047025"/>
          <a:ext cx="10160" cy="116840"/>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362585</xdr:rowOff>
    </xdr:to>
    <xdr:pic>
      <xdr:nvPicPr>
        <xdr:cNvPr id="254" name="Picture 8182" descr="clip_image9318"/>
        <xdr:cNvPicPr>
          <a:picLocks noChangeAspect="1"/>
        </xdr:cNvPicPr>
      </xdr:nvPicPr>
      <xdr:blipFill>
        <a:blip r:embed="rId1"/>
        <a:stretch>
          <a:fillRect/>
        </a:stretch>
      </xdr:blipFill>
      <xdr:spPr>
        <a:xfrm>
          <a:off x="7429500" y="46047025"/>
          <a:ext cx="10160" cy="362585"/>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124460</xdr:rowOff>
    </xdr:to>
    <xdr:pic>
      <xdr:nvPicPr>
        <xdr:cNvPr id="255" name="Picture 8182" descr="clip_image9318"/>
        <xdr:cNvPicPr>
          <a:picLocks noChangeAspect="1"/>
        </xdr:cNvPicPr>
      </xdr:nvPicPr>
      <xdr:blipFill>
        <a:blip r:embed="rId1"/>
        <a:stretch>
          <a:fillRect/>
        </a:stretch>
      </xdr:blipFill>
      <xdr:spPr>
        <a:xfrm>
          <a:off x="7429500" y="46047025"/>
          <a:ext cx="10160" cy="124460"/>
        </a:xfrm>
        <a:prstGeom prst="rect">
          <a:avLst/>
        </a:prstGeom>
        <a:noFill/>
        <a:ln w="9525">
          <a:noFill/>
        </a:ln>
      </xdr:spPr>
    </xdr:pic>
    <xdr:clientData/>
  </xdr:twoCellAnchor>
  <xdr:twoCellAnchor editAs="oneCell">
    <xdr:from>
      <xdr:col>6</xdr:col>
      <xdr:colOff>0</xdr:colOff>
      <xdr:row>66</xdr:row>
      <xdr:rowOff>0</xdr:rowOff>
    </xdr:from>
    <xdr:to>
      <xdr:col>6</xdr:col>
      <xdr:colOff>10160</xdr:colOff>
      <xdr:row>66</xdr:row>
      <xdr:rowOff>354965</xdr:rowOff>
    </xdr:to>
    <xdr:pic>
      <xdr:nvPicPr>
        <xdr:cNvPr id="256" name="Picture 8182" descr="clip_image9318"/>
        <xdr:cNvPicPr>
          <a:picLocks noChangeAspect="1"/>
        </xdr:cNvPicPr>
      </xdr:nvPicPr>
      <xdr:blipFill>
        <a:blip r:embed="rId1"/>
        <a:stretch>
          <a:fillRect/>
        </a:stretch>
      </xdr:blipFill>
      <xdr:spPr>
        <a:xfrm>
          <a:off x="7429500" y="46047025"/>
          <a:ext cx="10160" cy="35496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123825</xdr:rowOff>
    </xdr:to>
    <xdr:pic>
      <xdr:nvPicPr>
        <xdr:cNvPr id="257" name="Picture 8182" descr="clip_image9318"/>
        <xdr:cNvPicPr>
          <a:picLocks noChangeAspect="1"/>
        </xdr:cNvPicPr>
      </xdr:nvPicPr>
      <xdr:blipFill>
        <a:blip r:embed="rId1"/>
        <a:stretch>
          <a:fillRect/>
        </a:stretch>
      </xdr:blipFill>
      <xdr:spPr>
        <a:xfrm>
          <a:off x="7429500" y="7159625"/>
          <a:ext cx="9525" cy="12382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344805</xdr:rowOff>
    </xdr:to>
    <xdr:pic>
      <xdr:nvPicPr>
        <xdr:cNvPr id="258" name="Picture 8182" descr="clip_image9318"/>
        <xdr:cNvPicPr>
          <a:picLocks noChangeAspect="1"/>
        </xdr:cNvPicPr>
      </xdr:nvPicPr>
      <xdr:blipFill>
        <a:blip r:embed="rId1"/>
        <a:stretch>
          <a:fillRect/>
        </a:stretch>
      </xdr:blipFill>
      <xdr:spPr>
        <a:xfrm>
          <a:off x="7429500" y="7159625"/>
          <a:ext cx="9525" cy="344805"/>
        </a:xfrm>
        <a:prstGeom prst="rect">
          <a:avLst/>
        </a:prstGeom>
        <a:noFill/>
        <a:ln w="9525">
          <a:noFill/>
        </a:ln>
      </xdr:spPr>
    </xdr:pic>
    <xdr:clientData/>
  </xdr:twoCellAnchor>
  <xdr:twoCellAnchor editAs="oneCell">
    <xdr:from>
      <xdr:col>6</xdr:col>
      <xdr:colOff>0</xdr:colOff>
      <xdr:row>13</xdr:row>
      <xdr:rowOff>0</xdr:rowOff>
    </xdr:from>
    <xdr:to>
      <xdr:col>6</xdr:col>
      <xdr:colOff>9525</xdr:colOff>
      <xdr:row>13</xdr:row>
      <xdr:rowOff>111760</xdr:rowOff>
    </xdr:to>
    <xdr:pic>
      <xdr:nvPicPr>
        <xdr:cNvPr id="259" name="Picture 8182" descr="clip_image9318"/>
        <xdr:cNvPicPr>
          <a:picLocks noChangeAspect="1"/>
        </xdr:cNvPicPr>
      </xdr:nvPicPr>
      <xdr:blipFill>
        <a:blip r:embed="rId1"/>
        <a:stretch>
          <a:fillRect/>
        </a:stretch>
      </xdr:blipFill>
      <xdr:spPr>
        <a:xfrm>
          <a:off x="7429500" y="7159625"/>
          <a:ext cx="9525" cy="111760"/>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116840</xdr:rowOff>
    </xdr:to>
    <xdr:pic>
      <xdr:nvPicPr>
        <xdr:cNvPr id="260" name="Picture 8182" descr="clip_image9318"/>
        <xdr:cNvPicPr>
          <a:picLocks noChangeAspect="1"/>
        </xdr:cNvPicPr>
      </xdr:nvPicPr>
      <xdr:blipFill>
        <a:blip r:embed="rId1"/>
        <a:stretch>
          <a:fillRect/>
        </a:stretch>
      </xdr:blipFill>
      <xdr:spPr>
        <a:xfrm>
          <a:off x="7429500" y="11541125"/>
          <a:ext cx="9525" cy="116840"/>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347345</xdr:rowOff>
    </xdr:to>
    <xdr:pic>
      <xdr:nvPicPr>
        <xdr:cNvPr id="261" name="Picture 8182" descr="clip_image9318"/>
        <xdr:cNvPicPr>
          <a:picLocks noChangeAspect="1"/>
        </xdr:cNvPicPr>
      </xdr:nvPicPr>
      <xdr:blipFill>
        <a:blip r:embed="rId1"/>
        <a:stretch>
          <a:fillRect/>
        </a:stretch>
      </xdr:blipFill>
      <xdr:spPr>
        <a:xfrm>
          <a:off x="7429500" y="11541125"/>
          <a:ext cx="9525" cy="347345"/>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123825</xdr:rowOff>
    </xdr:to>
    <xdr:pic>
      <xdr:nvPicPr>
        <xdr:cNvPr id="262" name="Picture 8182" descr="clip_image9318"/>
        <xdr:cNvPicPr>
          <a:picLocks noChangeAspect="1"/>
        </xdr:cNvPicPr>
      </xdr:nvPicPr>
      <xdr:blipFill>
        <a:blip r:embed="rId1"/>
        <a:stretch>
          <a:fillRect/>
        </a:stretch>
      </xdr:blipFill>
      <xdr:spPr>
        <a:xfrm>
          <a:off x="7429500" y="11541125"/>
          <a:ext cx="9525" cy="123825"/>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339725</xdr:rowOff>
    </xdr:to>
    <xdr:pic>
      <xdr:nvPicPr>
        <xdr:cNvPr id="263" name="Picture 8182" descr="clip_image9318"/>
        <xdr:cNvPicPr>
          <a:picLocks noChangeAspect="1"/>
        </xdr:cNvPicPr>
      </xdr:nvPicPr>
      <xdr:blipFill>
        <a:blip r:embed="rId1"/>
        <a:stretch>
          <a:fillRect/>
        </a:stretch>
      </xdr:blipFill>
      <xdr:spPr>
        <a:xfrm>
          <a:off x="7429500" y="11541125"/>
          <a:ext cx="9525" cy="33972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117475</xdr:rowOff>
    </xdr:to>
    <xdr:pic>
      <xdr:nvPicPr>
        <xdr:cNvPr id="264" name="Picture 8182" descr="clip_image9318"/>
        <xdr:cNvPicPr>
          <a:picLocks noChangeAspect="1"/>
        </xdr:cNvPicPr>
      </xdr:nvPicPr>
      <xdr:blipFill>
        <a:blip r:embed="rId1"/>
        <a:stretch>
          <a:fillRect/>
        </a:stretch>
      </xdr:blipFill>
      <xdr:spPr>
        <a:xfrm>
          <a:off x="7429500" y="9191625"/>
          <a:ext cx="9525" cy="11747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342900</xdr:rowOff>
    </xdr:to>
    <xdr:pic>
      <xdr:nvPicPr>
        <xdr:cNvPr id="265" name="Picture 8182" descr="clip_image9318"/>
        <xdr:cNvPicPr>
          <a:picLocks noChangeAspect="1"/>
        </xdr:cNvPicPr>
      </xdr:nvPicPr>
      <xdr:blipFill>
        <a:blip r:embed="rId1"/>
        <a:stretch>
          <a:fillRect/>
        </a:stretch>
      </xdr:blipFill>
      <xdr:spPr>
        <a:xfrm>
          <a:off x="7429500" y="9191625"/>
          <a:ext cx="9525" cy="34290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112395</xdr:rowOff>
    </xdr:to>
    <xdr:pic>
      <xdr:nvPicPr>
        <xdr:cNvPr id="266" name="Picture 8182" descr="clip_image9318"/>
        <xdr:cNvPicPr>
          <a:picLocks noChangeAspect="1"/>
        </xdr:cNvPicPr>
      </xdr:nvPicPr>
      <xdr:blipFill>
        <a:blip r:embed="rId1"/>
        <a:stretch>
          <a:fillRect/>
        </a:stretch>
      </xdr:blipFill>
      <xdr:spPr>
        <a:xfrm>
          <a:off x="7429500" y="18678525"/>
          <a:ext cx="9525" cy="112395"/>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377190</xdr:rowOff>
    </xdr:to>
    <xdr:pic>
      <xdr:nvPicPr>
        <xdr:cNvPr id="267" name="Picture 8182" descr="clip_image9318"/>
        <xdr:cNvPicPr>
          <a:picLocks noChangeAspect="1"/>
        </xdr:cNvPicPr>
      </xdr:nvPicPr>
      <xdr:blipFill>
        <a:blip r:embed="rId1"/>
        <a:stretch>
          <a:fillRect/>
        </a:stretch>
      </xdr:blipFill>
      <xdr:spPr>
        <a:xfrm>
          <a:off x="7429500" y="18678525"/>
          <a:ext cx="9525" cy="37719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356870</xdr:rowOff>
    </xdr:to>
    <xdr:pic>
      <xdr:nvPicPr>
        <xdr:cNvPr id="268" name="Picture 8182" descr="clip_image9318"/>
        <xdr:cNvPicPr>
          <a:picLocks noChangeAspect="1"/>
        </xdr:cNvPicPr>
      </xdr:nvPicPr>
      <xdr:blipFill>
        <a:blip r:embed="rId1"/>
        <a:stretch>
          <a:fillRect/>
        </a:stretch>
      </xdr:blipFill>
      <xdr:spPr>
        <a:xfrm>
          <a:off x="7429500" y="18678525"/>
          <a:ext cx="9525" cy="35687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356870</xdr:rowOff>
    </xdr:to>
    <xdr:pic>
      <xdr:nvPicPr>
        <xdr:cNvPr id="269" name="Picture 8182" descr="clip_image9318"/>
        <xdr:cNvPicPr>
          <a:picLocks noChangeAspect="1"/>
        </xdr:cNvPicPr>
      </xdr:nvPicPr>
      <xdr:blipFill>
        <a:blip r:embed="rId1"/>
        <a:stretch>
          <a:fillRect/>
        </a:stretch>
      </xdr:blipFill>
      <xdr:spPr>
        <a:xfrm>
          <a:off x="7429500" y="18678525"/>
          <a:ext cx="9525" cy="35687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112395</xdr:rowOff>
    </xdr:to>
    <xdr:pic>
      <xdr:nvPicPr>
        <xdr:cNvPr id="270" name="Picture 8182" descr="clip_image9318"/>
        <xdr:cNvPicPr>
          <a:picLocks noChangeAspect="1"/>
        </xdr:cNvPicPr>
      </xdr:nvPicPr>
      <xdr:blipFill>
        <a:blip r:embed="rId1"/>
        <a:stretch>
          <a:fillRect/>
        </a:stretch>
      </xdr:blipFill>
      <xdr:spPr>
        <a:xfrm>
          <a:off x="7429500" y="18678525"/>
          <a:ext cx="9525" cy="112395"/>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122555</xdr:rowOff>
    </xdr:to>
    <xdr:pic>
      <xdr:nvPicPr>
        <xdr:cNvPr id="271" name="Picture 8182" descr="clip_image9318"/>
        <xdr:cNvPicPr>
          <a:picLocks noChangeAspect="1"/>
        </xdr:cNvPicPr>
      </xdr:nvPicPr>
      <xdr:blipFill>
        <a:blip r:embed="rId1"/>
        <a:stretch>
          <a:fillRect/>
        </a:stretch>
      </xdr:blipFill>
      <xdr:spPr>
        <a:xfrm>
          <a:off x="7429500" y="18678525"/>
          <a:ext cx="9525" cy="122555"/>
        </a:xfrm>
        <a:prstGeom prst="rect">
          <a:avLst/>
        </a:prstGeom>
        <a:noFill/>
        <a:ln w="9525">
          <a:noFill/>
        </a:ln>
      </xdr:spPr>
    </xdr:pic>
    <xdr:clientData/>
  </xdr:twoCellAnchor>
  <xdr:twoCellAnchor editAs="oneCell">
    <xdr:from>
      <xdr:col>6</xdr:col>
      <xdr:colOff>0</xdr:colOff>
      <xdr:row>29</xdr:row>
      <xdr:rowOff>0</xdr:rowOff>
    </xdr:from>
    <xdr:to>
      <xdr:col>6</xdr:col>
      <xdr:colOff>14605</xdr:colOff>
      <xdr:row>29</xdr:row>
      <xdr:rowOff>122555</xdr:rowOff>
    </xdr:to>
    <xdr:pic>
      <xdr:nvPicPr>
        <xdr:cNvPr id="272" name="Picture 8182" descr="clip_image9318"/>
        <xdr:cNvPicPr>
          <a:picLocks noChangeAspect="1"/>
        </xdr:cNvPicPr>
      </xdr:nvPicPr>
      <xdr:blipFill>
        <a:blip r:embed="rId1"/>
        <a:stretch>
          <a:fillRect/>
        </a:stretch>
      </xdr:blipFill>
      <xdr:spPr>
        <a:xfrm>
          <a:off x="7429500" y="18678525"/>
          <a:ext cx="14605" cy="122555"/>
        </a:xfrm>
        <a:prstGeom prst="rect">
          <a:avLst/>
        </a:prstGeom>
        <a:noFill/>
        <a:ln w="9525">
          <a:noFill/>
        </a:ln>
      </xdr:spPr>
    </xdr:pic>
    <xdr:clientData/>
  </xdr:twoCellAnchor>
  <xdr:twoCellAnchor editAs="oneCell">
    <xdr:from>
      <xdr:col>6</xdr:col>
      <xdr:colOff>0</xdr:colOff>
      <xdr:row>29</xdr:row>
      <xdr:rowOff>0</xdr:rowOff>
    </xdr:from>
    <xdr:to>
      <xdr:col>6</xdr:col>
      <xdr:colOff>14605</xdr:colOff>
      <xdr:row>29</xdr:row>
      <xdr:rowOff>367030</xdr:rowOff>
    </xdr:to>
    <xdr:pic>
      <xdr:nvPicPr>
        <xdr:cNvPr id="273" name="Picture 8182" descr="clip_image9318"/>
        <xdr:cNvPicPr>
          <a:picLocks noChangeAspect="1"/>
        </xdr:cNvPicPr>
      </xdr:nvPicPr>
      <xdr:blipFill>
        <a:blip r:embed="rId1"/>
        <a:stretch>
          <a:fillRect/>
        </a:stretch>
      </xdr:blipFill>
      <xdr:spPr>
        <a:xfrm>
          <a:off x="7429500" y="18678525"/>
          <a:ext cx="14605" cy="367030"/>
        </a:xfrm>
        <a:prstGeom prst="rect">
          <a:avLst/>
        </a:prstGeom>
        <a:noFill/>
        <a:ln w="9525">
          <a:noFill/>
        </a:ln>
      </xdr:spPr>
    </xdr:pic>
    <xdr:clientData/>
  </xdr:twoCellAnchor>
  <xdr:twoCellAnchor editAs="oneCell">
    <xdr:from>
      <xdr:col>6</xdr:col>
      <xdr:colOff>0</xdr:colOff>
      <xdr:row>29</xdr:row>
      <xdr:rowOff>0</xdr:rowOff>
    </xdr:from>
    <xdr:to>
      <xdr:col>6</xdr:col>
      <xdr:colOff>14605</xdr:colOff>
      <xdr:row>29</xdr:row>
      <xdr:rowOff>356870</xdr:rowOff>
    </xdr:to>
    <xdr:pic>
      <xdr:nvPicPr>
        <xdr:cNvPr id="274" name="Picture 8182" descr="clip_image9318"/>
        <xdr:cNvPicPr>
          <a:picLocks noChangeAspect="1"/>
        </xdr:cNvPicPr>
      </xdr:nvPicPr>
      <xdr:blipFill>
        <a:blip r:embed="rId1"/>
        <a:stretch>
          <a:fillRect/>
        </a:stretch>
      </xdr:blipFill>
      <xdr:spPr>
        <a:xfrm>
          <a:off x="7429500" y="18678525"/>
          <a:ext cx="14605" cy="35687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112395</xdr:rowOff>
    </xdr:to>
    <xdr:pic>
      <xdr:nvPicPr>
        <xdr:cNvPr id="275" name="Picture 8182" descr="clip_image9318"/>
        <xdr:cNvPicPr>
          <a:picLocks noChangeAspect="1"/>
        </xdr:cNvPicPr>
      </xdr:nvPicPr>
      <xdr:blipFill>
        <a:blip r:embed="rId1"/>
        <a:stretch>
          <a:fillRect/>
        </a:stretch>
      </xdr:blipFill>
      <xdr:spPr>
        <a:xfrm>
          <a:off x="7429500" y="18678525"/>
          <a:ext cx="9525" cy="112395"/>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367030</xdr:rowOff>
    </xdr:to>
    <xdr:pic>
      <xdr:nvPicPr>
        <xdr:cNvPr id="276" name="Picture 8182" descr="clip_image9318"/>
        <xdr:cNvPicPr>
          <a:picLocks noChangeAspect="1"/>
        </xdr:cNvPicPr>
      </xdr:nvPicPr>
      <xdr:blipFill>
        <a:blip r:embed="rId1"/>
        <a:stretch>
          <a:fillRect/>
        </a:stretch>
      </xdr:blipFill>
      <xdr:spPr>
        <a:xfrm>
          <a:off x="7429500" y="18678525"/>
          <a:ext cx="9525" cy="36703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346710</xdr:rowOff>
    </xdr:to>
    <xdr:pic>
      <xdr:nvPicPr>
        <xdr:cNvPr id="277" name="Picture 8182" descr="clip_image9318"/>
        <xdr:cNvPicPr>
          <a:picLocks noChangeAspect="1"/>
        </xdr:cNvPicPr>
      </xdr:nvPicPr>
      <xdr:blipFill>
        <a:blip r:embed="rId1"/>
        <a:stretch>
          <a:fillRect/>
        </a:stretch>
      </xdr:blipFill>
      <xdr:spPr>
        <a:xfrm>
          <a:off x="7429500" y="18678525"/>
          <a:ext cx="9525" cy="34671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356870</xdr:rowOff>
    </xdr:to>
    <xdr:pic>
      <xdr:nvPicPr>
        <xdr:cNvPr id="278" name="Picture 8182" descr="clip_image9318"/>
        <xdr:cNvPicPr>
          <a:picLocks noChangeAspect="1"/>
        </xdr:cNvPicPr>
      </xdr:nvPicPr>
      <xdr:blipFill>
        <a:blip r:embed="rId1"/>
        <a:stretch>
          <a:fillRect/>
        </a:stretch>
      </xdr:blipFill>
      <xdr:spPr>
        <a:xfrm>
          <a:off x="7429500" y="18678525"/>
          <a:ext cx="9525" cy="35687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112395</xdr:rowOff>
    </xdr:to>
    <xdr:pic>
      <xdr:nvPicPr>
        <xdr:cNvPr id="279" name="Picture 8182" descr="clip_image9318"/>
        <xdr:cNvPicPr>
          <a:picLocks noChangeAspect="1"/>
        </xdr:cNvPicPr>
      </xdr:nvPicPr>
      <xdr:blipFill>
        <a:blip r:embed="rId1"/>
        <a:stretch>
          <a:fillRect/>
        </a:stretch>
      </xdr:blipFill>
      <xdr:spPr>
        <a:xfrm>
          <a:off x="7429500" y="18678525"/>
          <a:ext cx="9525" cy="112395"/>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356870</xdr:rowOff>
    </xdr:to>
    <xdr:pic>
      <xdr:nvPicPr>
        <xdr:cNvPr id="280" name="Picture 8182" descr="clip_image9318"/>
        <xdr:cNvPicPr>
          <a:picLocks noChangeAspect="1"/>
        </xdr:cNvPicPr>
      </xdr:nvPicPr>
      <xdr:blipFill>
        <a:blip r:embed="rId1"/>
        <a:stretch>
          <a:fillRect/>
        </a:stretch>
      </xdr:blipFill>
      <xdr:spPr>
        <a:xfrm>
          <a:off x="7429500" y="18678525"/>
          <a:ext cx="9525" cy="35687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346710</xdr:rowOff>
    </xdr:to>
    <xdr:pic>
      <xdr:nvPicPr>
        <xdr:cNvPr id="281" name="Picture 8182" descr="clip_image9318"/>
        <xdr:cNvPicPr>
          <a:picLocks noChangeAspect="1"/>
        </xdr:cNvPicPr>
      </xdr:nvPicPr>
      <xdr:blipFill>
        <a:blip r:embed="rId1"/>
        <a:stretch>
          <a:fillRect/>
        </a:stretch>
      </xdr:blipFill>
      <xdr:spPr>
        <a:xfrm>
          <a:off x="7429500" y="18678525"/>
          <a:ext cx="9525" cy="34671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377190</xdr:rowOff>
    </xdr:to>
    <xdr:pic>
      <xdr:nvPicPr>
        <xdr:cNvPr id="282" name="Picture 8182" descr="clip_image9318"/>
        <xdr:cNvPicPr>
          <a:picLocks noChangeAspect="1"/>
        </xdr:cNvPicPr>
      </xdr:nvPicPr>
      <xdr:blipFill>
        <a:blip r:embed="rId1"/>
        <a:stretch>
          <a:fillRect/>
        </a:stretch>
      </xdr:blipFill>
      <xdr:spPr>
        <a:xfrm>
          <a:off x="7429500" y="18678525"/>
          <a:ext cx="9525" cy="37719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367030</xdr:rowOff>
    </xdr:to>
    <xdr:pic>
      <xdr:nvPicPr>
        <xdr:cNvPr id="283" name="Picture 8182" descr="clip_image9318"/>
        <xdr:cNvPicPr>
          <a:picLocks noChangeAspect="1"/>
        </xdr:cNvPicPr>
      </xdr:nvPicPr>
      <xdr:blipFill>
        <a:blip r:embed="rId1"/>
        <a:stretch>
          <a:fillRect/>
        </a:stretch>
      </xdr:blipFill>
      <xdr:spPr>
        <a:xfrm>
          <a:off x="7429500" y="18678525"/>
          <a:ext cx="9525" cy="36703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112395</xdr:rowOff>
    </xdr:to>
    <xdr:pic>
      <xdr:nvPicPr>
        <xdr:cNvPr id="284" name="Picture 8182" descr="clip_image9318"/>
        <xdr:cNvPicPr>
          <a:picLocks noChangeAspect="1"/>
        </xdr:cNvPicPr>
      </xdr:nvPicPr>
      <xdr:blipFill>
        <a:blip r:embed="rId1"/>
        <a:stretch>
          <a:fillRect/>
        </a:stretch>
      </xdr:blipFill>
      <xdr:spPr>
        <a:xfrm>
          <a:off x="7429500" y="18678525"/>
          <a:ext cx="9525" cy="112395"/>
        </a:xfrm>
        <a:prstGeom prst="rect">
          <a:avLst/>
        </a:prstGeom>
        <a:noFill/>
        <a:ln w="9525">
          <a:noFill/>
        </a:ln>
      </xdr:spPr>
    </xdr:pic>
    <xdr:clientData/>
  </xdr:twoCellAnchor>
  <xdr:twoCellAnchor editAs="oneCell">
    <xdr:from>
      <xdr:col>6</xdr:col>
      <xdr:colOff>0</xdr:colOff>
      <xdr:row>29</xdr:row>
      <xdr:rowOff>0</xdr:rowOff>
    </xdr:from>
    <xdr:to>
      <xdr:col>6</xdr:col>
      <xdr:colOff>14605</xdr:colOff>
      <xdr:row>29</xdr:row>
      <xdr:rowOff>367030</xdr:rowOff>
    </xdr:to>
    <xdr:pic>
      <xdr:nvPicPr>
        <xdr:cNvPr id="285" name="Picture 8182" descr="clip_image9318"/>
        <xdr:cNvPicPr>
          <a:picLocks noChangeAspect="1"/>
        </xdr:cNvPicPr>
      </xdr:nvPicPr>
      <xdr:blipFill>
        <a:blip r:embed="rId1"/>
        <a:stretch>
          <a:fillRect/>
        </a:stretch>
      </xdr:blipFill>
      <xdr:spPr>
        <a:xfrm>
          <a:off x="7429500" y="18678525"/>
          <a:ext cx="14605" cy="36703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122555</xdr:rowOff>
    </xdr:to>
    <xdr:pic>
      <xdr:nvPicPr>
        <xdr:cNvPr id="286" name="Picture 8182" descr="clip_image9318"/>
        <xdr:cNvPicPr>
          <a:picLocks noChangeAspect="1"/>
        </xdr:cNvPicPr>
      </xdr:nvPicPr>
      <xdr:blipFill>
        <a:blip r:embed="rId1"/>
        <a:stretch>
          <a:fillRect/>
        </a:stretch>
      </xdr:blipFill>
      <xdr:spPr>
        <a:xfrm>
          <a:off x="7429500" y="18678525"/>
          <a:ext cx="9525" cy="122555"/>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111125</xdr:rowOff>
    </xdr:to>
    <xdr:pic>
      <xdr:nvPicPr>
        <xdr:cNvPr id="287" name="Picture 8182" descr="clip_image9318"/>
        <xdr:cNvPicPr>
          <a:picLocks noChangeAspect="1"/>
        </xdr:cNvPicPr>
      </xdr:nvPicPr>
      <xdr:blipFill>
        <a:blip r:embed="rId1"/>
        <a:stretch>
          <a:fillRect/>
        </a:stretch>
      </xdr:blipFill>
      <xdr:spPr>
        <a:xfrm>
          <a:off x="7429500" y="18678525"/>
          <a:ext cx="9525" cy="111125"/>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376555</xdr:rowOff>
    </xdr:to>
    <xdr:pic>
      <xdr:nvPicPr>
        <xdr:cNvPr id="288" name="Picture 8182" descr="clip_image9318"/>
        <xdr:cNvPicPr>
          <a:picLocks noChangeAspect="1"/>
        </xdr:cNvPicPr>
      </xdr:nvPicPr>
      <xdr:blipFill>
        <a:blip r:embed="rId1"/>
        <a:stretch>
          <a:fillRect/>
        </a:stretch>
      </xdr:blipFill>
      <xdr:spPr>
        <a:xfrm>
          <a:off x="7429500" y="18678525"/>
          <a:ext cx="9525" cy="376555"/>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358140</xdr:rowOff>
    </xdr:to>
    <xdr:pic>
      <xdr:nvPicPr>
        <xdr:cNvPr id="289" name="Picture 8182" descr="clip_image9318"/>
        <xdr:cNvPicPr>
          <a:picLocks noChangeAspect="1"/>
        </xdr:cNvPicPr>
      </xdr:nvPicPr>
      <xdr:blipFill>
        <a:blip r:embed="rId1"/>
        <a:stretch>
          <a:fillRect/>
        </a:stretch>
      </xdr:blipFill>
      <xdr:spPr>
        <a:xfrm>
          <a:off x="7429500" y="18678525"/>
          <a:ext cx="9525" cy="35814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351790</xdr:rowOff>
    </xdr:to>
    <xdr:pic>
      <xdr:nvPicPr>
        <xdr:cNvPr id="290" name="Picture 8182" descr="clip_image9318"/>
        <xdr:cNvPicPr>
          <a:picLocks noChangeAspect="1"/>
        </xdr:cNvPicPr>
      </xdr:nvPicPr>
      <xdr:blipFill>
        <a:blip r:embed="rId1"/>
        <a:stretch>
          <a:fillRect/>
        </a:stretch>
      </xdr:blipFill>
      <xdr:spPr>
        <a:xfrm>
          <a:off x="7429500" y="18678525"/>
          <a:ext cx="9525" cy="35179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111125</xdr:rowOff>
    </xdr:to>
    <xdr:pic>
      <xdr:nvPicPr>
        <xdr:cNvPr id="291" name="Picture 8182" descr="clip_image9318"/>
        <xdr:cNvPicPr>
          <a:picLocks noChangeAspect="1"/>
        </xdr:cNvPicPr>
      </xdr:nvPicPr>
      <xdr:blipFill>
        <a:blip r:embed="rId1"/>
        <a:stretch>
          <a:fillRect/>
        </a:stretch>
      </xdr:blipFill>
      <xdr:spPr>
        <a:xfrm>
          <a:off x="7429500" y="18678525"/>
          <a:ext cx="9525" cy="111125"/>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123825</xdr:rowOff>
    </xdr:to>
    <xdr:pic>
      <xdr:nvPicPr>
        <xdr:cNvPr id="292" name="Picture 8182" descr="clip_image9318"/>
        <xdr:cNvPicPr>
          <a:picLocks noChangeAspect="1"/>
        </xdr:cNvPicPr>
      </xdr:nvPicPr>
      <xdr:blipFill>
        <a:blip r:embed="rId1"/>
        <a:stretch>
          <a:fillRect/>
        </a:stretch>
      </xdr:blipFill>
      <xdr:spPr>
        <a:xfrm>
          <a:off x="7429500" y="18678525"/>
          <a:ext cx="9525" cy="123825"/>
        </a:xfrm>
        <a:prstGeom prst="rect">
          <a:avLst/>
        </a:prstGeom>
        <a:noFill/>
        <a:ln w="9525">
          <a:noFill/>
        </a:ln>
      </xdr:spPr>
    </xdr:pic>
    <xdr:clientData/>
  </xdr:twoCellAnchor>
  <xdr:twoCellAnchor editAs="oneCell">
    <xdr:from>
      <xdr:col>6</xdr:col>
      <xdr:colOff>0</xdr:colOff>
      <xdr:row>29</xdr:row>
      <xdr:rowOff>0</xdr:rowOff>
    </xdr:from>
    <xdr:to>
      <xdr:col>6</xdr:col>
      <xdr:colOff>14605</xdr:colOff>
      <xdr:row>29</xdr:row>
      <xdr:rowOff>123825</xdr:rowOff>
    </xdr:to>
    <xdr:pic>
      <xdr:nvPicPr>
        <xdr:cNvPr id="293" name="Picture 8182" descr="clip_image9318"/>
        <xdr:cNvPicPr>
          <a:picLocks noChangeAspect="1"/>
        </xdr:cNvPicPr>
      </xdr:nvPicPr>
      <xdr:blipFill>
        <a:blip r:embed="rId1"/>
        <a:stretch>
          <a:fillRect/>
        </a:stretch>
      </xdr:blipFill>
      <xdr:spPr>
        <a:xfrm>
          <a:off x="7429500" y="18678525"/>
          <a:ext cx="14605" cy="123825"/>
        </a:xfrm>
        <a:prstGeom prst="rect">
          <a:avLst/>
        </a:prstGeom>
        <a:noFill/>
        <a:ln w="9525">
          <a:noFill/>
        </a:ln>
      </xdr:spPr>
    </xdr:pic>
    <xdr:clientData/>
  </xdr:twoCellAnchor>
  <xdr:twoCellAnchor editAs="oneCell">
    <xdr:from>
      <xdr:col>6</xdr:col>
      <xdr:colOff>0</xdr:colOff>
      <xdr:row>29</xdr:row>
      <xdr:rowOff>0</xdr:rowOff>
    </xdr:from>
    <xdr:to>
      <xdr:col>6</xdr:col>
      <xdr:colOff>14605</xdr:colOff>
      <xdr:row>29</xdr:row>
      <xdr:rowOff>370840</xdr:rowOff>
    </xdr:to>
    <xdr:pic>
      <xdr:nvPicPr>
        <xdr:cNvPr id="294" name="Picture 8182" descr="clip_image9318"/>
        <xdr:cNvPicPr>
          <a:picLocks noChangeAspect="1"/>
        </xdr:cNvPicPr>
      </xdr:nvPicPr>
      <xdr:blipFill>
        <a:blip r:embed="rId1"/>
        <a:stretch>
          <a:fillRect/>
        </a:stretch>
      </xdr:blipFill>
      <xdr:spPr>
        <a:xfrm>
          <a:off x="7429500" y="18678525"/>
          <a:ext cx="14605" cy="370840"/>
        </a:xfrm>
        <a:prstGeom prst="rect">
          <a:avLst/>
        </a:prstGeom>
        <a:noFill/>
        <a:ln w="9525">
          <a:noFill/>
        </a:ln>
      </xdr:spPr>
    </xdr:pic>
    <xdr:clientData/>
  </xdr:twoCellAnchor>
  <xdr:twoCellAnchor editAs="oneCell">
    <xdr:from>
      <xdr:col>6</xdr:col>
      <xdr:colOff>0</xdr:colOff>
      <xdr:row>29</xdr:row>
      <xdr:rowOff>0</xdr:rowOff>
    </xdr:from>
    <xdr:to>
      <xdr:col>6</xdr:col>
      <xdr:colOff>14605</xdr:colOff>
      <xdr:row>29</xdr:row>
      <xdr:rowOff>351790</xdr:rowOff>
    </xdr:to>
    <xdr:pic>
      <xdr:nvPicPr>
        <xdr:cNvPr id="295" name="Picture 8182" descr="clip_image9318"/>
        <xdr:cNvPicPr>
          <a:picLocks noChangeAspect="1"/>
        </xdr:cNvPicPr>
      </xdr:nvPicPr>
      <xdr:blipFill>
        <a:blip r:embed="rId1"/>
        <a:stretch>
          <a:fillRect/>
        </a:stretch>
      </xdr:blipFill>
      <xdr:spPr>
        <a:xfrm>
          <a:off x="7429500" y="18678525"/>
          <a:ext cx="14605" cy="35179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104775</xdr:rowOff>
    </xdr:to>
    <xdr:pic>
      <xdr:nvPicPr>
        <xdr:cNvPr id="296" name="Picture 8182" descr="clip_image9318"/>
        <xdr:cNvPicPr>
          <a:picLocks noChangeAspect="1"/>
        </xdr:cNvPicPr>
      </xdr:nvPicPr>
      <xdr:blipFill>
        <a:blip r:embed="rId1"/>
        <a:stretch>
          <a:fillRect/>
        </a:stretch>
      </xdr:blipFill>
      <xdr:spPr>
        <a:xfrm>
          <a:off x="7429500" y="18678525"/>
          <a:ext cx="9525" cy="104775"/>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364490</xdr:rowOff>
    </xdr:to>
    <xdr:pic>
      <xdr:nvPicPr>
        <xdr:cNvPr id="297" name="Picture 8182" descr="clip_image9318"/>
        <xdr:cNvPicPr>
          <a:picLocks noChangeAspect="1"/>
        </xdr:cNvPicPr>
      </xdr:nvPicPr>
      <xdr:blipFill>
        <a:blip r:embed="rId1"/>
        <a:stretch>
          <a:fillRect/>
        </a:stretch>
      </xdr:blipFill>
      <xdr:spPr>
        <a:xfrm>
          <a:off x="7429500" y="18678525"/>
          <a:ext cx="9525" cy="36449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351790</xdr:rowOff>
    </xdr:to>
    <xdr:pic>
      <xdr:nvPicPr>
        <xdr:cNvPr id="298" name="Picture 8182" descr="clip_image9318"/>
        <xdr:cNvPicPr>
          <a:picLocks noChangeAspect="1"/>
        </xdr:cNvPicPr>
      </xdr:nvPicPr>
      <xdr:blipFill>
        <a:blip r:embed="rId1"/>
        <a:stretch>
          <a:fillRect/>
        </a:stretch>
      </xdr:blipFill>
      <xdr:spPr>
        <a:xfrm>
          <a:off x="7429500" y="18678525"/>
          <a:ext cx="9525" cy="35179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358140</xdr:rowOff>
    </xdr:to>
    <xdr:pic>
      <xdr:nvPicPr>
        <xdr:cNvPr id="299" name="Picture 8182" descr="clip_image9318"/>
        <xdr:cNvPicPr>
          <a:picLocks noChangeAspect="1"/>
        </xdr:cNvPicPr>
      </xdr:nvPicPr>
      <xdr:blipFill>
        <a:blip r:embed="rId1"/>
        <a:stretch>
          <a:fillRect/>
        </a:stretch>
      </xdr:blipFill>
      <xdr:spPr>
        <a:xfrm>
          <a:off x="7429500" y="18678525"/>
          <a:ext cx="9525" cy="35814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117475</xdr:rowOff>
    </xdr:to>
    <xdr:pic>
      <xdr:nvPicPr>
        <xdr:cNvPr id="300" name="Picture 8182" descr="clip_image9318"/>
        <xdr:cNvPicPr>
          <a:picLocks noChangeAspect="1"/>
        </xdr:cNvPicPr>
      </xdr:nvPicPr>
      <xdr:blipFill>
        <a:blip r:embed="rId1"/>
        <a:stretch>
          <a:fillRect/>
        </a:stretch>
      </xdr:blipFill>
      <xdr:spPr>
        <a:xfrm>
          <a:off x="7429500" y="18678525"/>
          <a:ext cx="9525" cy="117475"/>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358140</xdr:rowOff>
    </xdr:to>
    <xdr:pic>
      <xdr:nvPicPr>
        <xdr:cNvPr id="301" name="Picture 8182" descr="clip_image9318"/>
        <xdr:cNvPicPr>
          <a:picLocks noChangeAspect="1"/>
        </xdr:cNvPicPr>
      </xdr:nvPicPr>
      <xdr:blipFill>
        <a:blip r:embed="rId1"/>
        <a:stretch>
          <a:fillRect/>
        </a:stretch>
      </xdr:blipFill>
      <xdr:spPr>
        <a:xfrm>
          <a:off x="7429500" y="18678525"/>
          <a:ext cx="9525" cy="35814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351790</xdr:rowOff>
    </xdr:to>
    <xdr:pic>
      <xdr:nvPicPr>
        <xdr:cNvPr id="302" name="Picture 8182" descr="clip_image9318"/>
        <xdr:cNvPicPr>
          <a:picLocks noChangeAspect="1"/>
        </xdr:cNvPicPr>
      </xdr:nvPicPr>
      <xdr:blipFill>
        <a:blip r:embed="rId1"/>
        <a:stretch>
          <a:fillRect/>
        </a:stretch>
      </xdr:blipFill>
      <xdr:spPr>
        <a:xfrm>
          <a:off x="7429500" y="18678525"/>
          <a:ext cx="9525" cy="35179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370840</xdr:rowOff>
    </xdr:to>
    <xdr:pic>
      <xdr:nvPicPr>
        <xdr:cNvPr id="303" name="Picture 8182" descr="clip_image9318"/>
        <xdr:cNvPicPr>
          <a:picLocks noChangeAspect="1"/>
        </xdr:cNvPicPr>
      </xdr:nvPicPr>
      <xdr:blipFill>
        <a:blip r:embed="rId1"/>
        <a:stretch>
          <a:fillRect/>
        </a:stretch>
      </xdr:blipFill>
      <xdr:spPr>
        <a:xfrm>
          <a:off x="7429500" y="18678525"/>
          <a:ext cx="9525" cy="37084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364490</xdr:rowOff>
    </xdr:to>
    <xdr:pic>
      <xdr:nvPicPr>
        <xdr:cNvPr id="304" name="Picture 8182" descr="clip_image9318"/>
        <xdr:cNvPicPr>
          <a:picLocks noChangeAspect="1"/>
        </xdr:cNvPicPr>
      </xdr:nvPicPr>
      <xdr:blipFill>
        <a:blip r:embed="rId1"/>
        <a:stretch>
          <a:fillRect/>
        </a:stretch>
      </xdr:blipFill>
      <xdr:spPr>
        <a:xfrm>
          <a:off x="7429500" y="18678525"/>
          <a:ext cx="9525" cy="36449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111125</xdr:rowOff>
    </xdr:to>
    <xdr:pic>
      <xdr:nvPicPr>
        <xdr:cNvPr id="305" name="Picture 8182" descr="clip_image9318"/>
        <xdr:cNvPicPr>
          <a:picLocks noChangeAspect="1"/>
        </xdr:cNvPicPr>
      </xdr:nvPicPr>
      <xdr:blipFill>
        <a:blip r:embed="rId1"/>
        <a:stretch>
          <a:fillRect/>
        </a:stretch>
      </xdr:blipFill>
      <xdr:spPr>
        <a:xfrm>
          <a:off x="7429500" y="18678525"/>
          <a:ext cx="9525" cy="111125"/>
        </a:xfrm>
        <a:prstGeom prst="rect">
          <a:avLst/>
        </a:prstGeom>
        <a:noFill/>
        <a:ln w="9525">
          <a:noFill/>
        </a:ln>
      </xdr:spPr>
    </xdr:pic>
    <xdr:clientData/>
  </xdr:twoCellAnchor>
  <xdr:twoCellAnchor editAs="oneCell">
    <xdr:from>
      <xdr:col>6</xdr:col>
      <xdr:colOff>0</xdr:colOff>
      <xdr:row>29</xdr:row>
      <xdr:rowOff>0</xdr:rowOff>
    </xdr:from>
    <xdr:to>
      <xdr:col>6</xdr:col>
      <xdr:colOff>14605</xdr:colOff>
      <xdr:row>29</xdr:row>
      <xdr:rowOff>364490</xdr:rowOff>
    </xdr:to>
    <xdr:pic>
      <xdr:nvPicPr>
        <xdr:cNvPr id="306" name="Picture 8182" descr="clip_image9318"/>
        <xdr:cNvPicPr>
          <a:picLocks noChangeAspect="1"/>
        </xdr:cNvPicPr>
      </xdr:nvPicPr>
      <xdr:blipFill>
        <a:blip r:embed="rId1"/>
        <a:stretch>
          <a:fillRect/>
        </a:stretch>
      </xdr:blipFill>
      <xdr:spPr>
        <a:xfrm>
          <a:off x="7429500" y="18678525"/>
          <a:ext cx="14605" cy="364490"/>
        </a:xfrm>
        <a:prstGeom prst="rect">
          <a:avLst/>
        </a:prstGeom>
        <a:noFill/>
        <a:ln w="9525">
          <a:noFill/>
        </a:ln>
      </xdr:spPr>
    </xdr:pic>
    <xdr:clientData/>
  </xdr:twoCellAnchor>
  <xdr:twoCellAnchor editAs="oneCell">
    <xdr:from>
      <xdr:col>6</xdr:col>
      <xdr:colOff>0</xdr:colOff>
      <xdr:row>29</xdr:row>
      <xdr:rowOff>0</xdr:rowOff>
    </xdr:from>
    <xdr:to>
      <xdr:col>6</xdr:col>
      <xdr:colOff>9525</xdr:colOff>
      <xdr:row>29</xdr:row>
      <xdr:rowOff>123825</xdr:rowOff>
    </xdr:to>
    <xdr:pic>
      <xdr:nvPicPr>
        <xdr:cNvPr id="307" name="Picture 8182" descr="clip_image9318"/>
        <xdr:cNvPicPr>
          <a:picLocks noChangeAspect="1"/>
        </xdr:cNvPicPr>
      </xdr:nvPicPr>
      <xdr:blipFill>
        <a:blip r:embed="rId1"/>
        <a:stretch>
          <a:fillRect/>
        </a:stretch>
      </xdr:blipFill>
      <xdr:spPr>
        <a:xfrm>
          <a:off x="7429500" y="18678525"/>
          <a:ext cx="9525" cy="12382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118745</xdr:rowOff>
    </xdr:to>
    <xdr:pic>
      <xdr:nvPicPr>
        <xdr:cNvPr id="308" name="Picture 8182" descr="clip_image9318"/>
        <xdr:cNvPicPr>
          <a:picLocks noChangeAspect="1"/>
        </xdr:cNvPicPr>
      </xdr:nvPicPr>
      <xdr:blipFill>
        <a:blip r:embed="rId1"/>
        <a:stretch>
          <a:fillRect/>
        </a:stretch>
      </xdr:blipFill>
      <xdr:spPr>
        <a:xfrm>
          <a:off x="7429500" y="46047025"/>
          <a:ext cx="9525" cy="1187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360045</xdr:rowOff>
    </xdr:to>
    <xdr:pic>
      <xdr:nvPicPr>
        <xdr:cNvPr id="309" name="Picture 8182" descr="clip_image9318"/>
        <xdr:cNvPicPr>
          <a:picLocks noChangeAspect="1"/>
        </xdr:cNvPicPr>
      </xdr:nvPicPr>
      <xdr:blipFill>
        <a:blip r:embed="rId1"/>
        <a:stretch>
          <a:fillRect/>
        </a:stretch>
      </xdr:blipFill>
      <xdr:spPr>
        <a:xfrm>
          <a:off x="7429500" y="46047025"/>
          <a:ext cx="9525" cy="3600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109855</xdr:rowOff>
    </xdr:to>
    <xdr:pic>
      <xdr:nvPicPr>
        <xdr:cNvPr id="310" name="Picture 8182" descr="clip_image9318"/>
        <xdr:cNvPicPr>
          <a:picLocks noChangeAspect="1"/>
        </xdr:cNvPicPr>
      </xdr:nvPicPr>
      <xdr:blipFill>
        <a:blip r:embed="rId1"/>
        <a:stretch>
          <a:fillRect/>
        </a:stretch>
      </xdr:blipFill>
      <xdr:spPr>
        <a:xfrm>
          <a:off x="7429500" y="46047025"/>
          <a:ext cx="9525" cy="10985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360045</xdr:rowOff>
    </xdr:to>
    <xdr:pic>
      <xdr:nvPicPr>
        <xdr:cNvPr id="311" name="Picture 8182" descr="clip_image9318"/>
        <xdr:cNvPicPr>
          <a:picLocks noChangeAspect="1"/>
        </xdr:cNvPicPr>
      </xdr:nvPicPr>
      <xdr:blipFill>
        <a:blip r:embed="rId1"/>
        <a:stretch>
          <a:fillRect/>
        </a:stretch>
      </xdr:blipFill>
      <xdr:spPr>
        <a:xfrm>
          <a:off x="7429500" y="46047025"/>
          <a:ext cx="9525" cy="3600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123190</xdr:rowOff>
    </xdr:to>
    <xdr:pic>
      <xdr:nvPicPr>
        <xdr:cNvPr id="312" name="Picture 8182" descr="clip_image9318"/>
        <xdr:cNvPicPr>
          <a:picLocks noChangeAspect="1"/>
        </xdr:cNvPicPr>
      </xdr:nvPicPr>
      <xdr:blipFill>
        <a:blip r:embed="rId1"/>
        <a:stretch>
          <a:fillRect/>
        </a:stretch>
      </xdr:blipFill>
      <xdr:spPr>
        <a:xfrm>
          <a:off x="7429500" y="46047025"/>
          <a:ext cx="9525" cy="123190"/>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355600</xdr:rowOff>
    </xdr:to>
    <xdr:pic>
      <xdr:nvPicPr>
        <xdr:cNvPr id="313" name="Picture 8182" descr="clip_image9318"/>
        <xdr:cNvPicPr>
          <a:picLocks noChangeAspect="1"/>
        </xdr:cNvPicPr>
      </xdr:nvPicPr>
      <xdr:blipFill>
        <a:blip r:embed="rId1"/>
        <a:stretch>
          <a:fillRect/>
        </a:stretch>
      </xdr:blipFill>
      <xdr:spPr>
        <a:xfrm>
          <a:off x="7429500" y="46047025"/>
          <a:ext cx="9525" cy="355600"/>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118745</xdr:rowOff>
    </xdr:to>
    <xdr:pic>
      <xdr:nvPicPr>
        <xdr:cNvPr id="314" name="Picture 8182" descr="clip_image9318"/>
        <xdr:cNvPicPr>
          <a:picLocks noChangeAspect="1"/>
        </xdr:cNvPicPr>
      </xdr:nvPicPr>
      <xdr:blipFill>
        <a:blip r:embed="rId1"/>
        <a:stretch>
          <a:fillRect/>
        </a:stretch>
      </xdr:blipFill>
      <xdr:spPr>
        <a:xfrm>
          <a:off x="7429500" y="46047025"/>
          <a:ext cx="9525" cy="1187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360045</xdr:rowOff>
    </xdr:to>
    <xdr:pic>
      <xdr:nvPicPr>
        <xdr:cNvPr id="315" name="Picture 8182" descr="clip_image9318"/>
        <xdr:cNvPicPr>
          <a:picLocks noChangeAspect="1"/>
        </xdr:cNvPicPr>
      </xdr:nvPicPr>
      <xdr:blipFill>
        <a:blip r:embed="rId1"/>
        <a:stretch>
          <a:fillRect/>
        </a:stretch>
      </xdr:blipFill>
      <xdr:spPr>
        <a:xfrm>
          <a:off x="7429500" y="46047025"/>
          <a:ext cx="9525" cy="3600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109855</xdr:rowOff>
    </xdr:to>
    <xdr:pic>
      <xdr:nvPicPr>
        <xdr:cNvPr id="316" name="Picture 8182" descr="clip_image9318"/>
        <xdr:cNvPicPr>
          <a:picLocks noChangeAspect="1"/>
        </xdr:cNvPicPr>
      </xdr:nvPicPr>
      <xdr:blipFill>
        <a:blip r:embed="rId1"/>
        <a:stretch>
          <a:fillRect/>
        </a:stretch>
      </xdr:blipFill>
      <xdr:spPr>
        <a:xfrm>
          <a:off x="7429500" y="46047025"/>
          <a:ext cx="9525" cy="10985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360045</xdr:rowOff>
    </xdr:to>
    <xdr:pic>
      <xdr:nvPicPr>
        <xdr:cNvPr id="317" name="Picture 8182" descr="clip_image9318"/>
        <xdr:cNvPicPr>
          <a:picLocks noChangeAspect="1"/>
        </xdr:cNvPicPr>
      </xdr:nvPicPr>
      <xdr:blipFill>
        <a:blip r:embed="rId1"/>
        <a:stretch>
          <a:fillRect/>
        </a:stretch>
      </xdr:blipFill>
      <xdr:spPr>
        <a:xfrm>
          <a:off x="7429500" y="46047025"/>
          <a:ext cx="9525" cy="3600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123190</xdr:rowOff>
    </xdr:to>
    <xdr:pic>
      <xdr:nvPicPr>
        <xdr:cNvPr id="318" name="Picture 8182" descr="clip_image9318"/>
        <xdr:cNvPicPr>
          <a:picLocks noChangeAspect="1"/>
        </xdr:cNvPicPr>
      </xdr:nvPicPr>
      <xdr:blipFill>
        <a:blip r:embed="rId1"/>
        <a:stretch>
          <a:fillRect/>
        </a:stretch>
      </xdr:blipFill>
      <xdr:spPr>
        <a:xfrm>
          <a:off x="7429500" y="46047025"/>
          <a:ext cx="9525" cy="123190"/>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355600</xdr:rowOff>
    </xdr:to>
    <xdr:pic>
      <xdr:nvPicPr>
        <xdr:cNvPr id="319" name="Picture 8182" descr="clip_image9318"/>
        <xdr:cNvPicPr>
          <a:picLocks noChangeAspect="1"/>
        </xdr:cNvPicPr>
      </xdr:nvPicPr>
      <xdr:blipFill>
        <a:blip r:embed="rId1"/>
        <a:stretch>
          <a:fillRect/>
        </a:stretch>
      </xdr:blipFill>
      <xdr:spPr>
        <a:xfrm>
          <a:off x="7429500" y="46047025"/>
          <a:ext cx="9525" cy="355600"/>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112395</xdr:rowOff>
    </xdr:to>
    <xdr:pic>
      <xdr:nvPicPr>
        <xdr:cNvPr id="320" name="Picture 8182" descr="clip_image9318"/>
        <xdr:cNvPicPr>
          <a:picLocks noChangeAspect="1"/>
        </xdr:cNvPicPr>
      </xdr:nvPicPr>
      <xdr:blipFill>
        <a:blip r:embed="rId1"/>
        <a:stretch>
          <a:fillRect/>
        </a:stretch>
      </xdr:blipFill>
      <xdr:spPr>
        <a:xfrm>
          <a:off x="7429500" y="47761525"/>
          <a:ext cx="9525" cy="112395"/>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377825</xdr:rowOff>
    </xdr:to>
    <xdr:pic>
      <xdr:nvPicPr>
        <xdr:cNvPr id="321" name="Picture 8182" descr="clip_image9318"/>
        <xdr:cNvPicPr>
          <a:picLocks noChangeAspect="1"/>
        </xdr:cNvPicPr>
      </xdr:nvPicPr>
      <xdr:blipFill>
        <a:blip r:embed="rId1"/>
        <a:stretch>
          <a:fillRect/>
        </a:stretch>
      </xdr:blipFill>
      <xdr:spPr>
        <a:xfrm>
          <a:off x="7429500" y="47761525"/>
          <a:ext cx="9525" cy="377825"/>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361950</xdr:rowOff>
    </xdr:to>
    <xdr:pic>
      <xdr:nvPicPr>
        <xdr:cNvPr id="322" name="Picture 8182" descr="clip_image9318"/>
        <xdr:cNvPicPr>
          <a:picLocks noChangeAspect="1"/>
        </xdr:cNvPicPr>
      </xdr:nvPicPr>
      <xdr:blipFill>
        <a:blip r:embed="rId1"/>
        <a:stretch>
          <a:fillRect/>
        </a:stretch>
      </xdr:blipFill>
      <xdr:spPr>
        <a:xfrm>
          <a:off x="7429500" y="47761525"/>
          <a:ext cx="9525" cy="361950"/>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353695</xdr:rowOff>
    </xdr:to>
    <xdr:pic>
      <xdr:nvPicPr>
        <xdr:cNvPr id="323" name="Picture 8182" descr="clip_image9318"/>
        <xdr:cNvPicPr>
          <a:picLocks noChangeAspect="1"/>
        </xdr:cNvPicPr>
      </xdr:nvPicPr>
      <xdr:blipFill>
        <a:blip r:embed="rId1"/>
        <a:stretch>
          <a:fillRect/>
        </a:stretch>
      </xdr:blipFill>
      <xdr:spPr>
        <a:xfrm>
          <a:off x="7429500" y="47761525"/>
          <a:ext cx="9525" cy="353695"/>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112395</xdr:rowOff>
    </xdr:to>
    <xdr:pic>
      <xdr:nvPicPr>
        <xdr:cNvPr id="324" name="Picture 8182" descr="clip_image9318"/>
        <xdr:cNvPicPr>
          <a:picLocks noChangeAspect="1"/>
        </xdr:cNvPicPr>
      </xdr:nvPicPr>
      <xdr:blipFill>
        <a:blip r:embed="rId1"/>
        <a:stretch>
          <a:fillRect/>
        </a:stretch>
      </xdr:blipFill>
      <xdr:spPr>
        <a:xfrm>
          <a:off x="7429500" y="47761525"/>
          <a:ext cx="9525" cy="112395"/>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128905</xdr:rowOff>
    </xdr:to>
    <xdr:pic>
      <xdr:nvPicPr>
        <xdr:cNvPr id="325" name="Picture 8182" descr="clip_image9318"/>
        <xdr:cNvPicPr>
          <a:picLocks noChangeAspect="1"/>
        </xdr:cNvPicPr>
      </xdr:nvPicPr>
      <xdr:blipFill>
        <a:blip r:embed="rId1"/>
        <a:stretch>
          <a:fillRect/>
        </a:stretch>
      </xdr:blipFill>
      <xdr:spPr>
        <a:xfrm>
          <a:off x="7429500" y="47761525"/>
          <a:ext cx="9525" cy="128905"/>
        </a:xfrm>
        <a:prstGeom prst="rect">
          <a:avLst/>
        </a:prstGeom>
        <a:noFill/>
        <a:ln w="9525">
          <a:noFill/>
        </a:ln>
      </xdr:spPr>
    </xdr:pic>
    <xdr:clientData/>
  </xdr:twoCellAnchor>
  <xdr:twoCellAnchor editAs="oneCell">
    <xdr:from>
      <xdr:col>6</xdr:col>
      <xdr:colOff>0</xdr:colOff>
      <xdr:row>69</xdr:row>
      <xdr:rowOff>0</xdr:rowOff>
    </xdr:from>
    <xdr:to>
      <xdr:col>6</xdr:col>
      <xdr:colOff>14605</xdr:colOff>
      <xdr:row>69</xdr:row>
      <xdr:rowOff>128905</xdr:rowOff>
    </xdr:to>
    <xdr:pic>
      <xdr:nvPicPr>
        <xdr:cNvPr id="326" name="Picture 8182" descr="clip_image9318"/>
        <xdr:cNvPicPr>
          <a:picLocks noChangeAspect="1"/>
        </xdr:cNvPicPr>
      </xdr:nvPicPr>
      <xdr:blipFill>
        <a:blip r:embed="rId1"/>
        <a:stretch>
          <a:fillRect/>
        </a:stretch>
      </xdr:blipFill>
      <xdr:spPr>
        <a:xfrm>
          <a:off x="7429500" y="47761525"/>
          <a:ext cx="14605" cy="128905"/>
        </a:xfrm>
        <a:prstGeom prst="rect">
          <a:avLst/>
        </a:prstGeom>
        <a:noFill/>
        <a:ln w="9525">
          <a:noFill/>
        </a:ln>
      </xdr:spPr>
    </xdr:pic>
    <xdr:clientData/>
  </xdr:twoCellAnchor>
  <xdr:twoCellAnchor editAs="oneCell">
    <xdr:from>
      <xdr:col>6</xdr:col>
      <xdr:colOff>0</xdr:colOff>
      <xdr:row>69</xdr:row>
      <xdr:rowOff>0</xdr:rowOff>
    </xdr:from>
    <xdr:to>
      <xdr:col>6</xdr:col>
      <xdr:colOff>14605</xdr:colOff>
      <xdr:row>69</xdr:row>
      <xdr:rowOff>369570</xdr:rowOff>
    </xdr:to>
    <xdr:pic>
      <xdr:nvPicPr>
        <xdr:cNvPr id="327" name="Picture 8182" descr="clip_image9318"/>
        <xdr:cNvPicPr>
          <a:picLocks noChangeAspect="1"/>
        </xdr:cNvPicPr>
      </xdr:nvPicPr>
      <xdr:blipFill>
        <a:blip r:embed="rId1"/>
        <a:stretch>
          <a:fillRect/>
        </a:stretch>
      </xdr:blipFill>
      <xdr:spPr>
        <a:xfrm>
          <a:off x="7429500" y="47761525"/>
          <a:ext cx="14605" cy="369570"/>
        </a:xfrm>
        <a:prstGeom prst="rect">
          <a:avLst/>
        </a:prstGeom>
        <a:noFill/>
        <a:ln w="9525">
          <a:noFill/>
        </a:ln>
      </xdr:spPr>
    </xdr:pic>
    <xdr:clientData/>
  </xdr:twoCellAnchor>
  <xdr:twoCellAnchor editAs="oneCell">
    <xdr:from>
      <xdr:col>6</xdr:col>
      <xdr:colOff>0</xdr:colOff>
      <xdr:row>69</xdr:row>
      <xdr:rowOff>0</xdr:rowOff>
    </xdr:from>
    <xdr:to>
      <xdr:col>6</xdr:col>
      <xdr:colOff>14605</xdr:colOff>
      <xdr:row>69</xdr:row>
      <xdr:rowOff>353695</xdr:rowOff>
    </xdr:to>
    <xdr:pic>
      <xdr:nvPicPr>
        <xdr:cNvPr id="328" name="Picture 8182" descr="clip_image9318"/>
        <xdr:cNvPicPr>
          <a:picLocks noChangeAspect="1"/>
        </xdr:cNvPicPr>
      </xdr:nvPicPr>
      <xdr:blipFill>
        <a:blip r:embed="rId1"/>
        <a:stretch>
          <a:fillRect/>
        </a:stretch>
      </xdr:blipFill>
      <xdr:spPr>
        <a:xfrm>
          <a:off x="7429500" y="47761525"/>
          <a:ext cx="14605" cy="353695"/>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104775</xdr:rowOff>
    </xdr:to>
    <xdr:pic>
      <xdr:nvPicPr>
        <xdr:cNvPr id="329" name="Picture 8182" descr="clip_image9318"/>
        <xdr:cNvPicPr>
          <a:picLocks noChangeAspect="1"/>
        </xdr:cNvPicPr>
      </xdr:nvPicPr>
      <xdr:blipFill>
        <a:blip r:embed="rId1"/>
        <a:stretch>
          <a:fillRect/>
        </a:stretch>
      </xdr:blipFill>
      <xdr:spPr>
        <a:xfrm>
          <a:off x="7429500" y="47761525"/>
          <a:ext cx="9525" cy="104775"/>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361950</xdr:rowOff>
    </xdr:to>
    <xdr:pic>
      <xdr:nvPicPr>
        <xdr:cNvPr id="330" name="Picture 8182" descr="clip_image9318"/>
        <xdr:cNvPicPr>
          <a:picLocks noChangeAspect="1"/>
        </xdr:cNvPicPr>
      </xdr:nvPicPr>
      <xdr:blipFill>
        <a:blip r:embed="rId1"/>
        <a:stretch>
          <a:fillRect/>
        </a:stretch>
      </xdr:blipFill>
      <xdr:spPr>
        <a:xfrm>
          <a:off x="7429500" y="47761525"/>
          <a:ext cx="9525" cy="361950"/>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353695</xdr:rowOff>
    </xdr:to>
    <xdr:pic>
      <xdr:nvPicPr>
        <xdr:cNvPr id="331" name="Picture 8182" descr="clip_image9318"/>
        <xdr:cNvPicPr>
          <a:picLocks noChangeAspect="1"/>
        </xdr:cNvPicPr>
      </xdr:nvPicPr>
      <xdr:blipFill>
        <a:blip r:embed="rId1"/>
        <a:stretch>
          <a:fillRect/>
        </a:stretch>
      </xdr:blipFill>
      <xdr:spPr>
        <a:xfrm>
          <a:off x="7429500" y="47761525"/>
          <a:ext cx="9525" cy="353695"/>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353695</xdr:rowOff>
    </xdr:to>
    <xdr:pic>
      <xdr:nvPicPr>
        <xdr:cNvPr id="332" name="Picture 8182" descr="clip_image9318"/>
        <xdr:cNvPicPr>
          <a:picLocks noChangeAspect="1"/>
        </xdr:cNvPicPr>
      </xdr:nvPicPr>
      <xdr:blipFill>
        <a:blip r:embed="rId1"/>
        <a:stretch>
          <a:fillRect/>
        </a:stretch>
      </xdr:blipFill>
      <xdr:spPr>
        <a:xfrm>
          <a:off x="7429500" y="47761525"/>
          <a:ext cx="9525" cy="353695"/>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112395</xdr:rowOff>
    </xdr:to>
    <xdr:pic>
      <xdr:nvPicPr>
        <xdr:cNvPr id="333" name="Picture 8182" descr="clip_image9318"/>
        <xdr:cNvPicPr>
          <a:picLocks noChangeAspect="1"/>
        </xdr:cNvPicPr>
      </xdr:nvPicPr>
      <xdr:blipFill>
        <a:blip r:embed="rId1"/>
        <a:stretch>
          <a:fillRect/>
        </a:stretch>
      </xdr:blipFill>
      <xdr:spPr>
        <a:xfrm>
          <a:off x="7429500" y="47761525"/>
          <a:ext cx="9525" cy="112395"/>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361950</xdr:rowOff>
    </xdr:to>
    <xdr:pic>
      <xdr:nvPicPr>
        <xdr:cNvPr id="334" name="Picture 8182" descr="clip_image9318"/>
        <xdr:cNvPicPr>
          <a:picLocks noChangeAspect="1"/>
        </xdr:cNvPicPr>
      </xdr:nvPicPr>
      <xdr:blipFill>
        <a:blip r:embed="rId1"/>
        <a:stretch>
          <a:fillRect/>
        </a:stretch>
      </xdr:blipFill>
      <xdr:spPr>
        <a:xfrm>
          <a:off x="7429500" y="47761525"/>
          <a:ext cx="9525" cy="361950"/>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353695</xdr:rowOff>
    </xdr:to>
    <xdr:pic>
      <xdr:nvPicPr>
        <xdr:cNvPr id="335" name="Picture 8182" descr="clip_image9318"/>
        <xdr:cNvPicPr>
          <a:picLocks noChangeAspect="1"/>
        </xdr:cNvPicPr>
      </xdr:nvPicPr>
      <xdr:blipFill>
        <a:blip r:embed="rId1"/>
        <a:stretch>
          <a:fillRect/>
        </a:stretch>
      </xdr:blipFill>
      <xdr:spPr>
        <a:xfrm>
          <a:off x="7429500" y="47761525"/>
          <a:ext cx="9525" cy="353695"/>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369570</xdr:rowOff>
    </xdr:to>
    <xdr:pic>
      <xdr:nvPicPr>
        <xdr:cNvPr id="336" name="Picture 8182" descr="clip_image9318"/>
        <xdr:cNvPicPr>
          <a:picLocks noChangeAspect="1"/>
        </xdr:cNvPicPr>
      </xdr:nvPicPr>
      <xdr:blipFill>
        <a:blip r:embed="rId1"/>
        <a:stretch>
          <a:fillRect/>
        </a:stretch>
      </xdr:blipFill>
      <xdr:spPr>
        <a:xfrm>
          <a:off x="7429500" y="47761525"/>
          <a:ext cx="9525" cy="369570"/>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369570</xdr:rowOff>
    </xdr:to>
    <xdr:pic>
      <xdr:nvPicPr>
        <xdr:cNvPr id="337" name="Picture 8182" descr="clip_image9318"/>
        <xdr:cNvPicPr>
          <a:picLocks noChangeAspect="1"/>
        </xdr:cNvPicPr>
      </xdr:nvPicPr>
      <xdr:blipFill>
        <a:blip r:embed="rId1"/>
        <a:stretch>
          <a:fillRect/>
        </a:stretch>
      </xdr:blipFill>
      <xdr:spPr>
        <a:xfrm>
          <a:off x="7429500" y="47761525"/>
          <a:ext cx="9525" cy="369570"/>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112395</xdr:rowOff>
    </xdr:to>
    <xdr:pic>
      <xdr:nvPicPr>
        <xdr:cNvPr id="338" name="Picture 8182" descr="clip_image9318"/>
        <xdr:cNvPicPr>
          <a:picLocks noChangeAspect="1"/>
        </xdr:cNvPicPr>
      </xdr:nvPicPr>
      <xdr:blipFill>
        <a:blip r:embed="rId1"/>
        <a:stretch>
          <a:fillRect/>
        </a:stretch>
      </xdr:blipFill>
      <xdr:spPr>
        <a:xfrm>
          <a:off x="7429500" y="47761525"/>
          <a:ext cx="9525" cy="112395"/>
        </a:xfrm>
        <a:prstGeom prst="rect">
          <a:avLst/>
        </a:prstGeom>
        <a:noFill/>
        <a:ln w="9525">
          <a:noFill/>
        </a:ln>
      </xdr:spPr>
    </xdr:pic>
    <xdr:clientData/>
  </xdr:twoCellAnchor>
  <xdr:twoCellAnchor editAs="oneCell">
    <xdr:from>
      <xdr:col>6</xdr:col>
      <xdr:colOff>0</xdr:colOff>
      <xdr:row>69</xdr:row>
      <xdr:rowOff>0</xdr:rowOff>
    </xdr:from>
    <xdr:to>
      <xdr:col>6</xdr:col>
      <xdr:colOff>14605</xdr:colOff>
      <xdr:row>69</xdr:row>
      <xdr:rowOff>369570</xdr:rowOff>
    </xdr:to>
    <xdr:pic>
      <xdr:nvPicPr>
        <xdr:cNvPr id="339" name="Picture 8182" descr="clip_image9318"/>
        <xdr:cNvPicPr>
          <a:picLocks noChangeAspect="1"/>
        </xdr:cNvPicPr>
      </xdr:nvPicPr>
      <xdr:blipFill>
        <a:blip r:embed="rId1"/>
        <a:stretch>
          <a:fillRect/>
        </a:stretch>
      </xdr:blipFill>
      <xdr:spPr>
        <a:xfrm>
          <a:off x="7429500" y="47761525"/>
          <a:ext cx="14605" cy="369570"/>
        </a:xfrm>
        <a:prstGeom prst="rect">
          <a:avLst/>
        </a:prstGeom>
        <a:noFill/>
        <a:ln w="9525">
          <a:noFill/>
        </a:ln>
      </xdr:spPr>
    </xdr:pic>
    <xdr:clientData/>
  </xdr:twoCellAnchor>
  <xdr:twoCellAnchor editAs="oneCell">
    <xdr:from>
      <xdr:col>6</xdr:col>
      <xdr:colOff>0</xdr:colOff>
      <xdr:row>69</xdr:row>
      <xdr:rowOff>0</xdr:rowOff>
    </xdr:from>
    <xdr:to>
      <xdr:col>6</xdr:col>
      <xdr:colOff>9525</xdr:colOff>
      <xdr:row>69</xdr:row>
      <xdr:rowOff>120650</xdr:rowOff>
    </xdr:to>
    <xdr:pic>
      <xdr:nvPicPr>
        <xdr:cNvPr id="340" name="Picture 8182" descr="clip_image9318"/>
        <xdr:cNvPicPr>
          <a:picLocks noChangeAspect="1"/>
        </xdr:cNvPicPr>
      </xdr:nvPicPr>
      <xdr:blipFill>
        <a:blip r:embed="rId1"/>
        <a:stretch>
          <a:fillRect/>
        </a:stretch>
      </xdr:blipFill>
      <xdr:spPr>
        <a:xfrm>
          <a:off x="7429500" y="47761525"/>
          <a:ext cx="9525" cy="120650"/>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118745</xdr:rowOff>
    </xdr:to>
    <xdr:pic>
      <xdr:nvPicPr>
        <xdr:cNvPr id="341" name="Picture 8182" descr="clip_image9318"/>
        <xdr:cNvPicPr>
          <a:picLocks noChangeAspect="1"/>
        </xdr:cNvPicPr>
      </xdr:nvPicPr>
      <xdr:blipFill>
        <a:blip r:embed="rId1"/>
        <a:stretch>
          <a:fillRect/>
        </a:stretch>
      </xdr:blipFill>
      <xdr:spPr>
        <a:xfrm>
          <a:off x="7429500" y="46047025"/>
          <a:ext cx="9525" cy="1187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360045</xdr:rowOff>
    </xdr:to>
    <xdr:pic>
      <xdr:nvPicPr>
        <xdr:cNvPr id="342" name="Picture 8182" descr="clip_image9318"/>
        <xdr:cNvPicPr>
          <a:picLocks noChangeAspect="1"/>
        </xdr:cNvPicPr>
      </xdr:nvPicPr>
      <xdr:blipFill>
        <a:blip r:embed="rId1"/>
        <a:stretch>
          <a:fillRect/>
        </a:stretch>
      </xdr:blipFill>
      <xdr:spPr>
        <a:xfrm>
          <a:off x="7429500" y="46047025"/>
          <a:ext cx="9525" cy="3600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109855</xdr:rowOff>
    </xdr:to>
    <xdr:pic>
      <xdr:nvPicPr>
        <xdr:cNvPr id="343" name="Picture 8182" descr="clip_image9318"/>
        <xdr:cNvPicPr>
          <a:picLocks noChangeAspect="1"/>
        </xdr:cNvPicPr>
      </xdr:nvPicPr>
      <xdr:blipFill>
        <a:blip r:embed="rId1"/>
        <a:stretch>
          <a:fillRect/>
        </a:stretch>
      </xdr:blipFill>
      <xdr:spPr>
        <a:xfrm>
          <a:off x="7429500" y="46047025"/>
          <a:ext cx="9525" cy="10985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360045</xdr:rowOff>
    </xdr:to>
    <xdr:pic>
      <xdr:nvPicPr>
        <xdr:cNvPr id="344" name="Picture 8182" descr="clip_image9318"/>
        <xdr:cNvPicPr>
          <a:picLocks noChangeAspect="1"/>
        </xdr:cNvPicPr>
      </xdr:nvPicPr>
      <xdr:blipFill>
        <a:blip r:embed="rId1"/>
        <a:stretch>
          <a:fillRect/>
        </a:stretch>
      </xdr:blipFill>
      <xdr:spPr>
        <a:xfrm>
          <a:off x="7429500" y="46047025"/>
          <a:ext cx="9525" cy="3600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123190</xdr:rowOff>
    </xdr:to>
    <xdr:pic>
      <xdr:nvPicPr>
        <xdr:cNvPr id="345" name="Picture 8182" descr="clip_image9318"/>
        <xdr:cNvPicPr>
          <a:picLocks noChangeAspect="1"/>
        </xdr:cNvPicPr>
      </xdr:nvPicPr>
      <xdr:blipFill>
        <a:blip r:embed="rId1"/>
        <a:stretch>
          <a:fillRect/>
        </a:stretch>
      </xdr:blipFill>
      <xdr:spPr>
        <a:xfrm>
          <a:off x="7429500" y="46047025"/>
          <a:ext cx="9525" cy="123190"/>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355600</xdr:rowOff>
    </xdr:to>
    <xdr:pic>
      <xdr:nvPicPr>
        <xdr:cNvPr id="346" name="Picture 8182" descr="clip_image9318"/>
        <xdr:cNvPicPr>
          <a:picLocks noChangeAspect="1"/>
        </xdr:cNvPicPr>
      </xdr:nvPicPr>
      <xdr:blipFill>
        <a:blip r:embed="rId1"/>
        <a:stretch>
          <a:fillRect/>
        </a:stretch>
      </xdr:blipFill>
      <xdr:spPr>
        <a:xfrm>
          <a:off x="7429500" y="46047025"/>
          <a:ext cx="9525" cy="355600"/>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118745</xdr:rowOff>
    </xdr:to>
    <xdr:pic>
      <xdr:nvPicPr>
        <xdr:cNvPr id="347" name="Picture 8182" descr="clip_image9318"/>
        <xdr:cNvPicPr>
          <a:picLocks noChangeAspect="1"/>
        </xdr:cNvPicPr>
      </xdr:nvPicPr>
      <xdr:blipFill>
        <a:blip r:embed="rId1"/>
        <a:stretch>
          <a:fillRect/>
        </a:stretch>
      </xdr:blipFill>
      <xdr:spPr>
        <a:xfrm>
          <a:off x="7429500" y="46047025"/>
          <a:ext cx="9525" cy="1187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360045</xdr:rowOff>
    </xdr:to>
    <xdr:pic>
      <xdr:nvPicPr>
        <xdr:cNvPr id="348" name="Picture 8182" descr="clip_image9318"/>
        <xdr:cNvPicPr>
          <a:picLocks noChangeAspect="1"/>
        </xdr:cNvPicPr>
      </xdr:nvPicPr>
      <xdr:blipFill>
        <a:blip r:embed="rId1"/>
        <a:stretch>
          <a:fillRect/>
        </a:stretch>
      </xdr:blipFill>
      <xdr:spPr>
        <a:xfrm>
          <a:off x="7429500" y="46047025"/>
          <a:ext cx="9525" cy="3600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109855</xdr:rowOff>
    </xdr:to>
    <xdr:pic>
      <xdr:nvPicPr>
        <xdr:cNvPr id="349" name="Picture 8182" descr="clip_image9318"/>
        <xdr:cNvPicPr>
          <a:picLocks noChangeAspect="1"/>
        </xdr:cNvPicPr>
      </xdr:nvPicPr>
      <xdr:blipFill>
        <a:blip r:embed="rId1"/>
        <a:stretch>
          <a:fillRect/>
        </a:stretch>
      </xdr:blipFill>
      <xdr:spPr>
        <a:xfrm>
          <a:off x="7429500" y="46047025"/>
          <a:ext cx="9525" cy="10985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360045</xdr:rowOff>
    </xdr:to>
    <xdr:pic>
      <xdr:nvPicPr>
        <xdr:cNvPr id="350" name="Picture 8182" descr="clip_image9318"/>
        <xdr:cNvPicPr>
          <a:picLocks noChangeAspect="1"/>
        </xdr:cNvPicPr>
      </xdr:nvPicPr>
      <xdr:blipFill>
        <a:blip r:embed="rId1"/>
        <a:stretch>
          <a:fillRect/>
        </a:stretch>
      </xdr:blipFill>
      <xdr:spPr>
        <a:xfrm>
          <a:off x="7429500" y="46047025"/>
          <a:ext cx="9525" cy="360045"/>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123190</xdr:rowOff>
    </xdr:to>
    <xdr:pic>
      <xdr:nvPicPr>
        <xdr:cNvPr id="351" name="Picture 8182" descr="clip_image9318"/>
        <xdr:cNvPicPr>
          <a:picLocks noChangeAspect="1"/>
        </xdr:cNvPicPr>
      </xdr:nvPicPr>
      <xdr:blipFill>
        <a:blip r:embed="rId1"/>
        <a:stretch>
          <a:fillRect/>
        </a:stretch>
      </xdr:blipFill>
      <xdr:spPr>
        <a:xfrm>
          <a:off x="7429500" y="46047025"/>
          <a:ext cx="9525" cy="123190"/>
        </a:xfrm>
        <a:prstGeom prst="rect">
          <a:avLst/>
        </a:prstGeom>
        <a:noFill/>
        <a:ln w="9525">
          <a:noFill/>
        </a:ln>
      </xdr:spPr>
    </xdr:pic>
    <xdr:clientData/>
  </xdr:twoCellAnchor>
  <xdr:twoCellAnchor editAs="oneCell">
    <xdr:from>
      <xdr:col>6</xdr:col>
      <xdr:colOff>0</xdr:colOff>
      <xdr:row>66</xdr:row>
      <xdr:rowOff>0</xdr:rowOff>
    </xdr:from>
    <xdr:to>
      <xdr:col>6</xdr:col>
      <xdr:colOff>9525</xdr:colOff>
      <xdr:row>66</xdr:row>
      <xdr:rowOff>355600</xdr:rowOff>
    </xdr:to>
    <xdr:pic>
      <xdr:nvPicPr>
        <xdr:cNvPr id="352" name="Picture 8182" descr="clip_image9318"/>
        <xdr:cNvPicPr>
          <a:picLocks noChangeAspect="1"/>
        </xdr:cNvPicPr>
      </xdr:nvPicPr>
      <xdr:blipFill>
        <a:blip r:embed="rId1"/>
        <a:stretch>
          <a:fillRect/>
        </a:stretch>
      </xdr:blipFill>
      <xdr:spPr>
        <a:xfrm>
          <a:off x="7429500" y="46047025"/>
          <a:ext cx="9525" cy="35560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120650</xdr:rowOff>
    </xdr:to>
    <xdr:pic>
      <xdr:nvPicPr>
        <xdr:cNvPr id="353" name="Picture 8182" descr="clip_image9318"/>
        <xdr:cNvPicPr>
          <a:picLocks noChangeAspect="1"/>
        </xdr:cNvPicPr>
      </xdr:nvPicPr>
      <xdr:blipFill>
        <a:blip r:embed="rId1"/>
        <a:stretch>
          <a:fillRect/>
        </a:stretch>
      </xdr:blipFill>
      <xdr:spPr>
        <a:xfrm>
          <a:off x="7429500" y="2930525"/>
          <a:ext cx="9525" cy="1206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361950</xdr:rowOff>
    </xdr:to>
    <xdr:pic>
      <xdr:nvPicPr>
        <xdr:cNvPr id="354" name="Picture 8182" descr="clip_image9318"/>
        <xdr:cNvPicPr>
          <a:picLocks noChangeAspect="1"/>
        </xdr:cNvPicPr>
      </xdr:nvPicPr>
      <xdr:blipFill>
        <a:blip r:embed="rId1"/>
        <a:stretch>
          <a:fillRect/>
        </a:stretch>
      </xdr:blipFill>
      <xdr:spPr>
        <a:xfrm>
          <a:off x="7429500" y="2930525"/>
          <a:ext cx="9525" cy="3619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113665</xdr:rowOff>
    </xdr:to>
    <xdr:pic>
      <xdr:nvPicPr>
        <xdr:cNvPr id="355" name="Picture 8182" descr="clip_image9318"/>
        <xdr:cNvPicPr>
          <a:picLocks noChangeAspect="1"/>
        </xdr:cNvPicPr>
      </xdr:nvPicPr>
      <xdr:blipFill>
        <a:blip r:embed="rId1"/>
        <a:stretch>
          <a:fillRect/>
        </a:stretch>
      </xdr:blipFill>
      <xdr:spPr>
        <a:xfrm>
          <a:off x="7429500" y="2930525"/>
          <a:ext cx="9525" cy="113665"/>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361950</xdr:rowOff>
    </xdr:to>
    <xdr:pic>
      <xdr:nvPicPr>
        <xdr:cNvPr id="356" name="Picture 8182" descr="clip_image9318"/>
        <xdr:cNvPicPr>
          <a:picLocks noChangeAspect="1"/>
        </xdr:cNvPicPr>
      </xdr:nvPicPr>
      <xdr:blipFill>
        <a:blip r:embed="rId1"/>
        <a:stretch>
          <a:fillRect/>
        </a:stretch>
      </xdr:blipFill>
      <xdr:spPr>
        <a:xfrm>
          <a:off x="7429500" y="2930525"/>
          <a:ext cx="9525" cy="3619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127000</xdr:rowOff>
    </xdr:to>
    <xdr:pic>
      <xdr:nvPicPr>
        <xdr:cNvPr id="357" name="Picture 8182" descr="clip_image9318"/>
        <xdr:cNvPicPr>
          <a:picLocks noChangeAspect="1"/>
        </xdr:cNvPicPr>
      </xdr:nvPicPr>
      <xdr:blipFill>
        <a:blip r:embed="rId1"/>
        <a:stretch>
          <a:fillRect/>
        </a:stretch>
      </xdr:blipFill>
      <xdr:spPr>
        <a:xfrm>
          <a:off x="7429500" y="2930525"/>
          <a:ext cx="9525" cy="12700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354965</xdr:rowOff>
    </xdr:to>
    <xdr:pic>
      <xdr:nvPicPr>
        <xdr:cNvPr id="358" name="Picture 8182" descr="clip_image9318"/>
        <xdr:cNvPicPr>
          <a:picLocks noChangeAspect="1"/>
        </xdr:cNvPicPr>
      </xdr:nvPicPr>
      <xdr:blipFill>
        <a:blip r:embed="rId1"/>
        <a:stretch>
          <a:fillRect/>
        </a:stretch>
      </xdr:blipFill>
      <xdr:spPr>
        <a:xfrm>
          <a:off x="7429500" y="2930525"/>
          <a:ext cx="9525" cy="354965"/>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120650</xdr:rowOff>
    </xdr:to>
    <xdr:pic>
      <xdr:nvPicPr>
        <xdr:cNvPr id="359" name="Picture 8182" descr="clip_image9318"/>
        <xdr:cNvPicPr>
          <a:picLocks noChangeAspect="1"/>
        </xdr:cNvPicPr>
      </xdr:nvPicPr>
      <xdr:blipFill>
        <a:blip r:embed="rId1"/>
        <a:stretch>
          <a:fillRect/>
        </a:stretch>
      </xdr:blipFill>
      <xdr:spPr>
        <a:xfrm>
          <a:off x="7429500" y="2930525"/>
          <a:ext cx="9525" cy="1206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361950</xdr:rowOff>
    </xdr:to>
    <xdr:pic>
      <xdr:nvPicPr>
        <xdr:cNvPr id="360" name="Picture 8182" descr="clip_image9318"/>
        <xdr:cNvPicPr>
          <a:picLocks noChangeAspect="1"/>
        </xdr:cNvPicPr>
      </xdr:nvPicPr>
      <xdr:blipFill>
        <a:blip r:embed="rId1"/>
        <a:stretch>
          <a:fillRect/>
        </a:stretch>
      </xdr:blipFill>
      <xdr:spPr>
        <a:xfrm>
          <a:off x="7429500" y="2930525"/>
          <a:ext cx="9525" cy="3619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113665</xdr:rowOff>
    </xdr:to>
    <xdr:pic>
      <xdr:nvPicPr>
        <xdr:cNvPr id="361" name="Picture 8182" descr="clip_image9318"/>
        <xdr:cNvPicPr>
          <a:picLocks noChangeAspect="1"/>
        </xdr:cNvPicPr>
      </xdr:nvPicPr>
      <xdr:blipFill>
        <a:blip r:embed="rId1"/>
        <a:stretch>
          <a:fillRect/>
        </a:stretch>
      </xdr:blipFill>
      <xdr:spPr>
        <a:xfrm>
          <a:off x="7429500" y="2930525"/>
          <a:ext cx="9525" cy="113665"/>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361950</xdr:rowOff>
    </xdr:to>
    <xdr:pic>
      <xdr:nvPicPr>
        <xdr:cNvPr id="362" name="Picture 8182" descr="clip_image9318"/>
        <xdr:cNvPicPr>
          <a:picLocks noChangeAspect="1"/>
        </xdr:cNvPicPr>
      </xdr:nvPicPr>
      <xdr:blipFill>
        <a:blip r:embed="rId1"/>
        <a:stretch>
          <a:fillRect/>
        </a:stretch>
      </xdr:blipFill>
      <xdr:spPr>
        <a:xfrm>
          <a:off x="7429500" y="2930525"/>
          <a:ext cx="9525" cy="3619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127000</xdr:rowOff>
    </xdr:to>
    <xdr:pic>
      <xdr:nvPicPr>
        <xdr:cNvPr id="363" name="Picture 8182" descr="clip_image9318"/>
        <xdr:cNvPicPr>
          <a:picLocks noChangeAspect="1"/>
        </xdr:cNvPicPr>
      </xdr:nvPicPr>
      <xdr:blipFill>
        <a:blip r:embed="rId1"/>
        <a:stretch>
          <a:fillRect/>
        </a:stretch>
      </xdr:blipFill>
      <xdr:spPr>
        <a:xfrm>
          <a:off x="7429500" y="2930525"/>
          <a:ext cx="9525" cy="12700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354965</xdr:rowOff>
    </xdr:to>
    <xdr:pic>
      <xdr:nvPicPr>
        <xdr:cNvPr id="364" name="Picture 8182" descr="clip_image9318"/>
        <xdr:cNvPicPr>
          <a:picLocks noChangeAspect="1"/>
        </xdr:cNvPicPr>
      </xdr:nvPicPr>
      <xdr:blipFill>
        <a:blip r:embed="rId1"/>
        <a:stretch>
          <a:fillRect/>
        </a:stretch>
      </xdr:blipFill>
      <xdr:spPr>
        <a:xfrm>
          <a:off x="7429500" y="2930525"/>
          <a:ext cx="9525" cy="354965"/>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120650</xdr:rowOff>
    </xdr:to>
    <xdr:pic>
      <xdr:nvPicPr>
        <xdr:cNvPr id="365" name="Picture 8182" descr="clip_image9318"/>
        <xdr:cNvPicPr>
          <a:picLocks noChangeAspect="1"/>
        </xdr:cNvPicPr>
      </xdr:nvPicPr>
      <xdr:blipFill>
        <a:blip r:embed="rId1"/>
        <a:stretch>
          <a:fillRect/>
        </a:stretch>
      </xdr:blipFill>
      <xdr:spPr>
        <a:xfrm>
          <a:off x="7429500" y="2930525"/>
          <a:ext cx="9525" cy="1206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361950</xdr:rowOff>
    </xdr:to>
    <xdr:pic>
      <xdr:nvPicPr>
        <xdr:cNvPr id="366" name="Picture 8182" descr="clip_image9318"/>
        <xdr:cNvPicPr>
          <a:picLocks noChangeAspect="1"/>
        </xdr:cNvPicPr>
      </xdr:nvPicPr>
      <xdr:blipFill>
        <a:blip r:embed="rId1"/>
        <a:stretch>
          <a:fillRect/>
        </a:stretch>
      </xdr:blipFill>
      <xdr:spPr>
        <a:xfrm>
          <a:off x="7429500" y="2930525"/>
          <a:ext cx="9525" cy="3619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113665</xdr:rowOff>
    </xdr:to>
    <xdr:pic>
      <xdr:nvPicPr>
        <xdr:cNvPr id="367" name="Picture 8182" descr="clip_image9318"/>
        <xdr:cNvPicPr>
          <a:picLocks noChangeAspect="1"/>
        </xdr:cNvPicPr>
      </xdr:nvPicPr>
      <xdr:blipFill>
        <a:blip r:embed="rId1"/>
        <a:stretch>
          <a:fillRect/>
        </a:stretch>
      </xdr:blipFill>
      <xdr:spPr>
        <a:xfrm>
          <a:off x="7429500" y="2930525"/>
          <a:ext cx="9525" cy="113665"/>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361950</xdr:rowOff>
    </xdr:to>
    <xdr:pic>
      <xdr:nvPicPr>
        <xdr:cNvPr id="368" name="Picture 8182" descr="clip_image9318"/>
        <xdr:cNvPicPr>
          <a:picLocks noChangeAspect="1"/>
        </xdr:cNvPicPr>
      </xdr:nvPicPr>
      <xdr:blipFill>
        <a:blip r:embed="rId1"/>
        <a:stretch>
          <a:fillRect/>
        </a:stretch>
      </xdr:blipFill>
      <xdr:spPr>
        <a:xfrm>
          <a:off x="7429500" y="2930525"/>
          <a:ext cx="9525" cy="3619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127000</xdr:rowOff>
    </xdr:to>
    <xdr:pic>
      <xdr:nvPicPr>
        <xdr:cNvPr id="369" name="Picture 8182" descr="clip_image9318"/>
        <xdr:cNvPicPr>
          <a:picLocks noChangeAspect="1"/>
        </xdr:cNvPicPr>
      </xdr:nvPicPr>
      <xdr:blipFill>
        <a:blip r:embed="rId1"/>
        <a:stretch>
          <a:fillRect/>
        </a:stretch>
      </xdr:blipFill>
      <xdr:spPr>
        <a:xfrm>
          <a:off x="7429500" y="2930525"/>
          <a:ext cx="9525" cy="12700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354965</xdr:rowOff>
    </xdr:to>
    <xdr:pic>
      <xdr:nvPicPr>
        <xdr:cNvPr id="370" name="Picture 8182" descr="clip_image9318"/>
        <xdr:cNvPicPr>
          <a:picLocks noChangeAspect="1"/>
        </xdr:cNvPicPr>
      </xdr:nvPicPr>
      <xdr:blipFill>
        <a:blip r:embed="rId1"/>
        <a:stretch>
          <a:fillRect/>
        </a:stretch>
      </xdr:blipFill>
      <xdr:spPr>
        <a:xfrm>
          <a:off x="7429500" y="2930525"/>
          <a:ext cx="9525" cy="354965"/>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120650</xdr:rowOff>
    </xdr:to>
    <xdr:pic>
      <xdr:nvPicPr>
        <xdr:cNvPr id="371" name="Picture 8182" descr="clip_image9318"/>
        <xdr:cNvPicPr>
          <a:picLocks noChangeAspect="1"/>
        </xdr:cNvPicPr>
      </xdr:nvPicPr>
      <xdr:blipFill>
        <a:blip r:embed="rId1"/>
        <a:stretch>
          <a:fillRect/>
        </a:stretch>
      </xdr:blipFill>
      <xdr:spPr>
        <a:xfrm>
          <a:off x="7429500" y="2930525"/>
          <a:ext cx="9525" cy="1206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361950</xdr:rowOff>
    </xdr:to>
    <xdr:pic>
      <xdr:nvPicPr>
        <xdr:cNvPr id="372" name="Picture 8182" descr="clip_image9318"/>
        <xdr:cNvPicPr>
          <a:picLocks noChangeAspect="1"/>
        </xdr:cNvPicPr>
      </xdr:nvPicPr>
      <xdr:blipFill>
        <a:blip r:embed="rId1"/>
        <a:stretch>
          <a:fillRect/>
        </a:stretch>
      </xdr:blipFill>
      <xdr:spPr>
        <a:xfrm>
          <a:off x="7429500" y="2930525"/>
          <a:ext cx="9525" cy="3619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113665</xdr:rowOff>
    </xdr:to>
    <xdr:pic>
      <xdr:nvPicPr>
        <xdr:cNvPr id="373" name="Picture 8182" descr="clip_image9318"/>
        <xdr:cNvPicPr>
          <a:picLocks noChangeAspect="1"/>
        </xdr:cNvPicPr>
      </xdr:nvPicPr>
      <xdr:blipFill>
        <a:blip r:embed="rId1"/>
        <a:stretch>
          <a:fillRect/>
        </a:stretch>
      </xdr:blipFill>
      <xdr:spPr>
        <a:xfrm>
          <a:off x="7429500" y="2930525"/>
          <a:ext cx="9525" cy="113665"/>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361950</xdr:rowOff>
    </xdr:to>
    <xdr:pic>
      <xdr:nvPicPr>
        <xdr:cNvPr id="374" name="Picture 8182" descr="clip_image9318"/>
        <xdr:cNvPicPr>
          <a:picLocks noChangeAspect="1"/>
        </xdr:cNvPicPr>
      </xdr:nvPicPr>
      <xdr:blipFill>
        <a:blip r:embed="rId1"/>
        <a:stretch>
          <a:fillRect/>
        </a:stretch>
      </xdr:blipFill>
      <xdr:spPr>
        <a:xfrm>
          <a:off x="7429500" y="2930525"/>
          <a:ext cx="9525" cy="36195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127000</xdr:rowOff>
    </xdr:to>
    <xdr:pic>
      <xdr:nvPicPr>
        <xdr:cNvPr id="375" name="Picture 8182" descr="clip_image9318"/>
        <xdr:cNvPicPr>
          <a:picLocks noChangeAspect="1"/>
        </xdr:cNvPicPr>
      </xdr:nvPicPr>
      <xdr:blipFill>
        <a:blip r:embed="rId1"/>
        <a:stretch>
          <a:fillRect/>
        </a:stretch>
      </xdr:blipFill>
      <xdr:spPr>
        <a:xfrm>
          <a:off x="7429500" y="2930525"/>
          <a:ext cx="9525" cy="127000"/>
        </a:xfrm>
        <a:prstGeom prst="rect">
          <a:avLst/>
        </a:prstGeom>
        <a:noFill/>
        <a:ln w="9525">
          <a:noFill/>
        </a:ln>
      </xdr:spPr>
    </xdr:pic>
    <xdr:clientData/>
  </xdr:twoCellAnchor>
  <xdr:twoCellAnchor editAs="oneCell">
    <xdr:from>
      <xdr:col>6</xdr:col>
      <xdr:colOff>0</xdr:colOff>
      <xdr:row>7</xdr:row>
      <xdr:rowOff>0</xdr:rowOff>
    </xdr:from>
    <xdr:to>
      <xdr:col>6</xdr:col>
      <xdr:colOff>9525</xdr:colOff>
      <xdr:row>7</xdr:row>
      <xdr:rowOff>354965</xdr:rowOff>
    </xdr:to>
    <xdr:pic>
      <xdr:nvPicPr>
        <xdr:cNvPr id="376" name="Picture 8182" descr="clip_image9318"/>
        <xdr:cNvPicPr>
          <a:picLocks noChangeAspect="1"/>
        </xdr:cNvPicPr>
      </xdr:nvPicPr>
      <xdr:blipFill>
        <a:blip r:embed="rId1"/>
        <a:stretch>
          <a:fillRect/>
        </a:stretch>
      </xdr:blipFill>
      <xdr:spPr>
        <a:xfrm>
          <a:off x="7429500" y="2930525"/>
          <a:ext cx="9525" cy="354965"/>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112395</xdr:rowOff>
    </xdr:to>
    <xdr:pic>
      <xdr:nvPicPr>
        <xdr:cNvPr id="377" name="Picture 8182" descr="clip_image9318"/>
        <xdr:cNvPicPr>
          <a:picLocks noChangeAspect="1"/>
        </xdr:cNvPicPr>
      </xdr:nvPicPr>
      <xdr:blipFill>
        <a:blip r:embed="rId1"/>
        <a:stretch>
          <a:fillRect/>
        </a:stretch>
      </xdr:blipFill>
      <xdr:spPr>
        <a:xfrm>
          <a:off x="7429500" y="36344225"/>
          <a:ext cx="9525" cy="112395"/>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375285</xdr:rowOff>
    </xdr:to>
    <xdr:pic>
      <xdr:nvPicPr>
        <xdr:cNvPr id="378" name="Picture 8182" descr="clip_image9318"/>
        <xdr:cNvPicPr>
          <a:picLocks noChangeAspect="1"/>
        </xdr:cNvPicPr>
      </xdr:nvPicPr>
      <xdr:blipFill>
        <a:blip r:embed="rId1"/>
        <a:stretch>
          <a:fillRect/>
        </a:stretch>
      </xdr:blipFill>
      <xdr:spPr>
        <a:xfrm>
          <a:off x="7429500" y="36344225"/>
          <a:ext cx="9525" cy="375285"/>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358140</xdr:rowOff>
    </xdr:to>
    <xdr:pic>
      <xdr:nvPicPr>
        <xdr:cNvPr id="379" name="Picture 8182" descr="clip_image9318"/>
        <xdr:cNvPicPr>
          <a:picLocks noChangeAspect="1"/>
        </xdr:cNvPicPr>
      </xdr:nvPicPr>
      <xdr:blipFill>
        <a:blip r:embed="rId1"/>
        <a:stretch>
          <a:fillRect/>
        </a:stretch>
      </xdr:blipFill>
      <xdr:spPr>
        <a:xfrm>
          <a:off x="7429500" y="36344225"/>
          <a:ext cx="9525" cy="358140"/>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353695</xdr:rowOff>
    </xdr:to>
    <xdr:pic>
      <xdr:nvPicPr>
        <xdr:cNvPr id="380" name="Picture 8182" descr="clip_image9318"/>
        <xdr:cNvPicPr>
          <a:picLocks noChangeAspect="1"/>
        </xdr:cNvPicPr>
      </xdr:nvPicPr>
      <xdr:blipFill>
        <a:blip r:embed="rId1"/>
        <a:stretch>
          <a:fillRect/>
        </a:stretch>
      </xdr:blipFill>
      <xdr:spPr>
        <a:xfrm>
          <a:off x="7429500" y="36344225"/>
          <a:ext cx="9525" cy="353695"/>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112395</xdr:rowOff>
    </xdr:to>
    <xdr:pic>
      <xdr:nvPicPr>
        <xdr:cNvPr id="381" name="Picture 8182" descr="clip_image9318"/>
        <xdr:cNvPicPr>
          <a:picLocks noChangeAspect="1"/>
        </xdr:cNvPicPr>
      </xdr:nvPicPr>
      <xdr:blipFill>
        <a:blip r:embed="rId1"/>
        <a:stretch>
          <a:fillRect/>
        </a:stretch>
      </xdr:blipFill>
      <xdr:spPr>
        <a:xfrm>
          <a:off x="7429500" y="36344225"/>
          <a:ext cx="9525" cy="112395"/>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125095</xdr:rowOff>
    </xdr:to>
    <xdr:pic>
      <xdr:nvPicPr>
        <xdr:cNvPr id="382" name="Picture 8182" descr="clip_image9318"/>
        <xdr:cNvPicPr>
          <a:picLocks noChangeAspect="1"/>
        </xdr:cNvPicPr>
      </xdr:nvPicPr>
      <xdr:blipFill>
        <a:blip r:embed="rId1"/>
        <a:stretch>
          <a:fillRect/>
        </a:stretch>
      </xdr:blipFill>
      <xdr:spPr>
        <a:xfrm>
          <a:off x="7429500" y="36344225"/>
          <a:ext cx="9525" cy="125095"/>
        </a:xfrm>
        <a:prstGeom prst="rect">
          <a:avLst/>
        </a:prstGeom>
        <a:noFill/>
        <a:ln w="9525">
          <a:noFill/>
        </a:ln>
      </xdr:spPr>
    </xdr:pic>
    <xdr:clientData/>
  </xdr:twoCellAnchor>
  <xdr:twoCellAnchor editAs="oneCell">
    <xdr:from>
      <xdr:col>6</xdr:col>
      <xdr:colOff>0</xdr:colOff>
      <xdr:row>55</xdr:row>
      <xdr:rowOff>0</xdr:rowOff>
    </xdr:from>
    <xdr:to>
      <xdr:col>6</xdr:col>
      <xdr:colOff>14605</xdr:colOff>
      <xdr:row>55</xdr:row>
      <xdr:rowOff>125095</xdr:rowOff>
    </xdr:to>
    <xdr:pic>
      <xdr:nvPicPr>
        <xdr:cNvPr id="383" name="Picture 8182" descr="clip_image9318"/>
        <xdr:cNvPicPr>
          <a:picLocks noChangeAspect="1"/>
        </xdr:cNvPicPr>
      </xdr:nvPicPr>
      <xdr:blipFill>
        <a:blip r:embed="rId1"/>
        <a:stretch>
          <a:fillRect/>
        </a:stretch>
      </xdr:blipFill>
      <xdr:spPr>
        <a:xfrm>
          <a:off x="7429500" y="36344225"/>
          <a:ext cx="14605" cy="125095"/>
        </a:xfrm>
        <a:prstGeom prst="rect">
          <a:avLst/>
        </a:prstGeom>
        <a:noFill/>
        <a:ln w="9525">
          <a:noFill/>
        </a:ln>
      </xdr:spPr>
    </xdr:pic>
    <xdr:clientData/>
  </xdr:twoCellAnchor>
  <xdr:twoCellAnchor editAs="oneCell">
    <xdr:from>
      <xdr:col>6</xdr:col>
      <xdr:colOff>0</xdr:colOff>
      <xdr:row>55</xdr:row>
      <xdr:rowOff>0</xdr:rowOff>
    </xdr:from>
    <xdr:to>
      <xdr:col>6</xdr:col>
      <xdr:colOff>14605</xdr:colOff>
      <xdr:row>55</xdr:row>
      <xdr:rowOff>367030</xdr:rowOff>
    </xdr:to>
    <xdr:pic>
      <xdr:nvPicPr>
        <xdr:cNvPr id="384" name="Picture 8182" descr="clip_image9318"/>
        <xdr:cNvPicPr>
          <a:picLocks noChangeAspect="1"/>
        </xdr:cNvPicPr>
      </xdr:nvPicPr>
      <xdr:blipFill>
        <a:blip r:embed="rId1"/>
        <a:stretch>
          <a:fillRect/>
        </a:stretch>
      </xdr:blipFill>
      <xdr:spPr>
        <a:xfrm>
          <a:off x="7429500" y="36344225"/>
          <a:ext cx="14605" cy="367030"/>
        </a:xfrm>
        <a:prstGeom prst="rect">
          <a:avLst/>
        </a:prstGeom>
        <a:noFill/>
        <a:ln w="9525">
          <a:noFill/>
        </a:ln>
      </xdr:spPr>
    </xdr:pic>
    <xdr:clientData/>
  </xdr:twoCellAnchor>
  <xdr:twoCellAnchor editAs="oneCell">
    <xdr:from>
      <xdr:col>6</xdr:col>
      <xdr:colOff>0</xdr:colOff>
      <xdr:row>55</xdr:row>
      <xdr:rowOff>0</xdr:rowOff>
    </xdr:from>
    <xdr:to>
      <xdr:col>6</xdr:col>
      <xdr:colOff>14605</xdr:colOff>
      <xdr:row>55</xdr:row>
      <xdr:rowOff>353695</xdr:rowOff>
    </xdr:to>
    <xdr:pic>
      <xdr:nvPicPr>
        <xdr:cNvPr id="385" name="Picture 8182" descr="clip_image9318"/>
        <xdr:cNvPicPr>
          <a:picLocks noChangeAspect="1"/>
        </xdr:cNvPicPr>
      </xdr:nvPicPr>
      <xdr:blipFill>
        <a:blip r:embed="rId1"/>
        <a:stretch>
          <a:fillRect/>
        </a:stretch>
      </xdr:blipFill>
      <xdr:spPr>
        <a:xfrm>
          <a:off x="7429500" y="36344225"/>
          <a:ext cx="14605" cy="353695"/>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107950</xdr:rowOff>
    </xdr:to>
    <xdr:pic>
      <xdr:nvPicPr>
        <xdr:cNvPr id="386" name="Picture 8182" descr="clip_image9318"/>
        <xdr:cNvPicPr>
          <a:picLocks noChangeAspect="1"/>
        </xdr:cNvPicPr>
      </xdr:nvPicPr>
      <xdr:blipFill>
        <a:blip r:embed="rId1"/>
        <a:stretch>
          <a:fillRect/>
        </a:stretch>
      </xdr:blipFill>
      <xdr:spPr>
        <a:xfrm>
          <a:off x="7429500" y="36344225"/>
          <a:ext cx="9525" cy="107950"/>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362585</xdr:rowOff>
    </xdr:to>
    <xdr:pic>
      <xdr:nvPicPr>
        <xdr:cNvPr id="387" name="Picture 8182" descr="clip_image9318"/>
        <xdr:cNvPicPr>
          <a:picLocks noChangeAspect="1"/>
        </xdr:cNvPicPr>
      </xdr:nvPicPr>
      <xdr:blipFill>
        <a:blip r:embed="rId1"/>
        <a:stretch>
          <a:fillRect/>
        </a:stretch>
      </xdr:blipFill>
      <xdr:spPr>
        <a:xfrm>
          <a:off x="7429500" y="36344225"/>
          <a:ext cx="9525" cy="362585"/>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349885</xdr:rowOff>
    </xdr:to>
    <xdr:pic>
      <xdr:nvPicPr>
        <xdr:cNvPr id="388" name="Picture 8182" descr="clip_image9318"/>
        <xdr:cNvPicPr>
          <a:picLocks noChangeAspect="1"/>
        </xdr:cNvPicPr>
      </xdr:nvPicPr>
      <xdr:blipFill>
        <a:blip r:embed="rId1"/>
        <a:stretch>
          <a:fillRect/>
        </a:stretch>
      </xdr:blipFill>
      <xdr:spPr>
        <a:xfrm>
          <a:off x="7429500" y="36344225"/>
          <a:ext cx="9525" cy="349885"/>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358140</xdr:rowOff>
    </xdr:to>
    <xdr:pic>
      <xdr:nvPicPr>
        <xdr:cNvPr id="389" name="Picture 8182" descr="clip_image9318"/>
        <xdr:cNvPicPr>
          <a:picLocks noChangeAspect="1"/>
        </xdr:cNvPicPr>
      </xdr:nvPicPr>
      <xdr:blipFill>
        <a:blip r:embed="rId1"/>
        <a:stretch>
          <a:fillRect/>
        </a:stretch>
      </xdr:blipFill>
      <xdr:spPr>
        <a:xfrm>
          <a:off x="7429500" y="36344225"/>
          <a:ext cx="9525" cy="358140"/>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116840</xdr:rowOff>
    </xdr:to>
    <xdr:pic>
      <xdr:nvPicPr>
        <xdr:cNvPr id="390" name="Picture 8182" descr="clip_image9318"/>
        <xdr:cNvPicPr>
          <a:picLocks noChangeAspect="1"/>
        </xdr:cNvPicPr>
      </xdr:nvPicPr>
      <xdr:blipFill>
        <a:blip r:embed="rId1"/>
        <a:stretch>
          <a:fillRect/>
        </a:stretch>
      </xdr:blipFill>
      <xdr:spPr>
        <a:xfrm>
          <a:off x="7429500" y="36344225"/>
          <a:ext cx="9525" cy="116840"/>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358140</xdr:rowOff>
    </xdr:to>
    <xdr:pic>
      <xdr:nvPicPr>
        <xdr:cNvPr id="391" name="Picture 8182" descr="clip_image9318"/>
        <xdr:cNvPicPr>
          <a:picLocks noChangeAspect="1"/>
        </xdr:cNvPicPr>
      </xdr:nvPicPr>
      <xdr:blipFill>
        <a:blip r:embed="rId1"/>
        <a:stretch>
          <a:fillRect/>
        </a:stretch>
      </xdr:blipFill>
      <xdr:spPr>
        <a:xfrm>
          <a:off x="7429500" y="36344225"/>
          <a:ext cx="9525" cy="358140"/>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349885</xdr:rowOff>
    </xdr:to>
    <xdr:pic>
      <xdr:nvPicPr>
        <xdr:cNvPr id="392" name="Picture 8182" descr="clip_image9318"/>
        <xdr:cNvPicPr>
          <a:picLocks noChangeAspect="1"/>
        </xdr:cNvPicPr>
      </xdr:nvPicPr>
      <xdr:blipFill>
        <a:blip r:embed="rId1"/>
        <a:stretch>
          <a:fillRect/>
        </a:stretch>
      </xdr:blipFill>
      <xdr:spPr>
        <a:xfrm>
          <a:off x="7429500" y="36344225"/>
          <a:ext cx="9525" cy="349885"/>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371475</xdr:rowOff>
    </xdr:to>
    <xdr:pic>
      <xdr:nvPicPr>
        <xdr:cNvPr id="393" name="Picture 8182" descr="clip_image9318"/>
        <xdr:cNvPicPr>
          <a:picLocks noChangeAspect="1"/>
        </xdr:cNvPicPr>
      </xdr:nvPicPr>
      <xdr:blipFill>
        <a:blip r:embed="rId1"/>
        <a:stretch>
          <a:fillRect/>
        </a:stretch>
      </xdr:blipFill>
      <xdr:spPr>
        <a:xfrm>
          <a:off x="7429500" y="36344225"/>
          <a:ext cx="9525" cy="371475"/>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367030</xdr:rowOff>
    </xdr:to>
    <xdr:pic>
      <xdr:nvPicPr>
        <xdr:cNvPr id="394" name="Picture 8182" descr="clip_image9318"/>
        <xdr:cNvPicPr>
          <a:picLocks noChangeAspect="1"/>
        </xdr:cNvPicPr>
      </xdr:nvPicPr>
      <xdr:blipFill>
        <a:blip r:embed="rId1"/>
        <a:stretch>
          <a:fillRect/>
        </a:stretch>
      </xdr:blipFill>
      <xdr:spPr>
        <a:xfrm>
          <a:off x="7429500" y="36344225"/>
          <a:ext cx="9525" cy="367030"/>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107950</xdr:rowOff>
    </xdr:to>
    <xdr:pic>
      <xdr:nvPicPr>
        <xdr:cNvPr id="395" name="Picture 8182" descr="clip_image9318"/>
        <xdr:cNvPicPr>
          <a:picLocks noChangeAspect="1"/>
        </xdr:cNvPicPr>
      </xdr:nvPicPr>
      <xdr:blipFill>
        <a:blip r:embed="rId1"/>
        <a:stretch>
          <a:fillRect/>
        </a:stretch>
      </xdr:blipFill>
      <xdr:spPr>
        <a:xfrm>
          <a:off x="7429500" y="36344225"/>
          <a:ext cx="9525" cy="107950"/>
        </a:xfrm>
        <a:prstGeom prst="rect">
          <a:avLst/>
        </a:prstGeom>
        <a:noFill/>
        <a:ln w="9525">
          <a:noFill/>
        </a:ln>
      </xdr:spPr>
    </xdr:pic>
    <xdr:clientData/>
  </xdr:twoCellAnchor>
  <xdr:twoCellAnchor editAs="oneCell">
    <xdr:from>
      <xdr:col>6</xdr:col>
      <xdr:colOff>0</xdr:colOff>
      <xdr:row>55</xdr:row>
      <xdr:rowOff>0</xdr:rowOff>
    </xdr:from>
    <xdr:to>
      <xdr:col>6</xdr:col>
      <xdr:colOff>14605</xdr:colOff>
      <xdr:row>55</xdr:row>
      <xdr:rowOff>367030</xdr:rowOff>
    </xdr:to>
    <xdr:pic>
      <xdr:nvPicPr>
        <xdr:cNvPr id="396" name="Picture 8182" descr="clip_image9318"/>
        <xdr:cNvPicPr>
          <a:picLocks noChangeAspect="1"/>
        </xdr:cNvPicPr>
      </xdr:nvPicPr>
      <xdr:blipFill>
        <a:blip r:embed="rId1"/>
        <a:stretch>
          <a:fillRect/>
        </a:stretch>
      </xdr:blipFill>
      <xdr:spPr>
        <a:xfrm>
          <a:off x="7429500" y="36344225"/>
          <a:ext cx="14605" cy="367030"/>
        </a:xfrm>
        <a:prstGeom prst="rect">
          <a:avLst/>
        </a:prstGeom>
        <a:noFill/>
        <a:ln w="9525">
          <a:noFill/>
        </a:ln>
      </xdr:spPr>
    </xdr:pic>
    <xdr:clientData/>
  </xdr:twoCellAnchor>
  <xdr:twoCellAnchor editAs="oneCell">
    <xdr:from>
      <xdr:col>6</xdr:col>
      <xdr:colOff>0</xdr:colOff>
      <xdr:row>55</xdr:row>
      <xdr:rowOff>0</xdr:rowOff>
    </xdr:from>
    <xdr:to>
      <xdr:col>6</xdr:col>
      <xdr:colOff>9525</xdr:colOff>
      <xdr:row>55</xdr:row>
      <xdr:rowOff>120650</xdr:rowOff>
    </xdr:to>
    <xdr:pic>
      <xdr:nvPicPr>
        <xdr:cNvPr id="397" name="Picture 8182" descr="clip_image9318"/>
        <xdr:cNvPicPr>
          <a:picLocks noChangeAspect="1"/>
        </xdr:cNvPicPr>
      </xdr:nvPicPr>
      <xdr:blipFill>
        <a:blip r:embed="rId1"/>
        <a:stretch>
          <a:fillRect/>
        </a:stretch>
      </xdr:blipFill>
      <xdr:spPr>
        <a:xfrm>
          <a:off x="7429500" y="36344225"/>
          <a:ext cx="9525" cy="12065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125730</xdr:rowOff>
    </xdr:to>
    <xdr:pic>
      <xdr:nvPicPr>
        <xdr:cNvPr id="398" name="Picture 8182" descr="clip_image9318"/>
        <xdr:cNvPicPr>
          <a:picLocks noChangeAspect="1"/>
        </xdr:cNvPicPr>
      </xdr:nvPicPr>
      <xdr:blipFill>
        <a:blip r:embed="rId1"/>
        <a:stretch>
          <a:fillRect/>
        </a:stretch>
      </xdr:blipFill>
      <xdr:spPr>
        <a:xfrm>
          <a:off x="7429500" y="6435725"/>
          <a:ext cx="9525" cy="12573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345440</xdr:rowOff>
    </xdr:to>
    <xdr:pic>
      <xdr:nvPicPr>
        <xdr:cNvPr id="399" name="Picture 8182" descr="clip_image9318"/>
        <xdr:cNvPicPr>
          <a:picLocks noChangeAspect="1"/>
        </xdr:cNvPicPr>
      </xdr:nvPicPr>
      <xdr:blipFill>
        <a:blip r:embed="rId1"/>
        <a:stretch>
          <a:fillRect/>
        </a:stretch>
      </xdr:blipFill>
      <xdr:spPr>
        <a:xfrm>
          <a:off x="7429500" y="6435725"/>
          <a:ext cx="9525" cy="345440"/>
        </a:xfrm>
        <a:prstGeom prst="rect">
          <a:avLst/>
        </a:prstGeom>
        <a:noFill/>
        <a:ln w="9525">
          <a:noFill/>
        </a:ln>
      </xdr:spPr>
    </xdr:pic>
    <xdr:clientData/>
  </xdr:twoCellAnchor>
  <xdr:twoCellAnchor editAs="oneCell">
    <xdr:from>
      <xdr:col>6</xdr:col>
      <xdr:colOff>0</xdr:colOff>
      <xdr:row>12</xdr:row>
      <xdr:rowOff>0</xdr:rowOff>
    </xdr:from>
    <xdr:to>
      <xdr:col>6</xdr:col>
      <xdr:colOff>9525</xdr:colOff>
      <xdr:row>12</xdr:row>
      <xdr:rowOff>112395</xdr:rowOff>
    </xdr:to>
    <xdr:pic>
      <xdr:nvPicPr>
        <xdr:cNvPr id="400" name="Picture 8182" descr="clip_image9318"/>
        <xdr:cNvPicPr>
          <a:picLocks noChangeAspect="1"/>
        </xdr:cNvPicPr>
      </xdr:nvPicPr>
      <xdr:blipFill>
        <a:blip r:embed="rId1"/>
        <a:stretch>
          <a:fillRect/>
        </a:stretch>
      </xdr:blipFill>
      <xdr:spPr>
        <a:xfrm>
          <a:off x="7429500" y="6435725"/>
          <a:ext cx="9525" cy="11239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114935</xdr:rowOff>
    </xdr:to>
    <xdr:pic>
      <xdr:nvPicPr>
        <xdr:cNvPr id="401" name="Picture 8182" descr="clip_image9318"/>
        <xdr:cNvPicPr>
          <a:picLocks noChangeAspect="1"/>
        </xdr:cNvPicPr>
      </xdr:nvPicPr>
      <xdr:blipFill>
        <a:blip r:embed="rId1"/>
        <a:stretch>
          <a:fillRect/>
        </a:stretch>
      </xdr:blipFill>
      <xdr:spPr>
        <a:xfrm>
          <a:off x="7429500" y="9191625"/>
          <a:ext cx="9525" cy="114935"/>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347980</xdr:rowOff>
    </xdr:to>
    <xdr:pic>
      <xdr:nvPicPr>
        <xdr:cNvPr id="402" name="Picture 8182" descr="clip_image9318"/>
        <xdr:cNvPicPr>
          <a:picLocks noChangeAspect="1"/>
        </xdr:cNvPicPr>
      </xdr:nvPicPr>
      <xdr:blipFill>
        <a:blip r:embed="rId1"/>
        <a:stretch>
          <a:fillRect/>
        </a:stretch>
      </xdr:blipFill>
      <xdr:spPr>
        <a:xfrm>
          <a:off x="7429500" y="9191625"/>
          <a:ext cx="9525" cy="347980"/>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125730</xdr:rowOff>
    </xdr:to>
    <xdr:pic>
      <xdr:nvPicPr>
        <xdr:cNvPr id="403" name="Picture 8182" descr="clip_image9318"/>
        <xdr:cNvPicPr>
          <a:picLocks noChangeAspect="1"/>
        </xdr:cNvPicPr>
      </xdr:nvPicPr>
      <xdr:blipFill>
        <a:blip r:embed="rId1"/>
        <a:stretch>
          <a:fillRect/>
        </a:stretch>
      </xdr:blipFill>
      <xdr:spPr>
        <a:xfrm>
          <a:off x="7429500" y="9191625"/>
          <a:ext cx="9525" cy="125730"/>
        </a:xfrm>
        <a:prstGeom prst="rect">
          <a:avLst/>
        </a:prstGeom>
        <a:noFill/>
        <a:ln w="9525">
          <a:noFill/>
        </a:ln>
      </xdr:spPr>
    </xdr:pic>
    <xdr:clientData/>
  </xdr:twoCellAnchor>
  <xdr:twoCellAnchor editAs="oneCell">
    <xdr:from>
      <xdr:col>6</xdr:col>
      <xdr:colOff>0</xdr:colOff>
      <xdr:row>16</xdr:row>
      <xdr:rowOff>0</xdr:rowOff>
    </xdr:from>
    <xdr:to>
      <xdr:col>6</xdr:col>
      <xdr:colOff>9525</xdr:colOff>
      <xdr:row>16</xdr:row>
      <xdr:rowOff>340360</xdr:rowOff>
    </xdr:to>
    <xdr:pic>
      <xdr:nvPicPr>
        <xdr:cNvPr id="404" name="Picture 8182" descr="clip_image9318"/>
        <xdr:cNvPicPr>
          <a:picLocks noChangeAspect="1"/>
        </xdr:cNvPicPr>
      </xdr:nvPicPr>
      <xdr:blipFill>
        <a:blip r:embed="rId1"/>
        <a:stretch>
          <a:fillRect/>
        </a:stretch>
      </xdr:blipFill>
      <xdr:spPr>
        <a:xfrm>
          <a:off x="7429500" y="9191625"/>
          <a:ext cx="9525" cy="340360"/>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117475</xdr:rowOff>
    </xdr:to>
    <xdr:pic>
      <xdr:nvPicPr>
        <xdr:cNvPr id="405" name="Picture 8182" descr="clip_image9318"/>
        <xdr:cNvPicPr>
          <a:picLocks noChangeAspect="1"/>
        </xdr:cNvPicPr>
      </xdr:nvPicPr>
      <xdr:blipFill>
        <a:blip r:embed="rId1"/>
        <a:stretch>
          <a:fillRect/>
        </a:stretch>
      </xdr:blipFill>
      <xdr:spPr>
        <a:xfrm>
          <a:off x="7429500" y="7820025"/>
          <a:ext cx="9525" cy="117475"/>
        </a:xfrm>
        <a:prstGeom prst="rect">
          <a:avLst/>
        </a:prstGeom>
        <a:noFill/>
        <a:ln w="9525">
          <a:noFill/>
        </a:ln>
      </xdr:spPr>
    </xdr:pic>
    <xdr:clientData/>
  </xdr:twoCellAnchor>
  <xdr:twoCellAnchor editAs="oneCell">
    <xdr:from>
      <xdr:col>6</xdr:col>
      <xdr:colOff>0</xdr:colOff>
      <xdr:row>14</xdr:row>
      <xdr:rowOff>0</xdr:rowOff>
    </xdr:from>
    <xdr:to>
      <xdr:col>6</xdr:col>
      <xdr:colOff>9525</xdr:colOff>
      <xdr:row>14</xdr:row>
      <xdr:rowOff>342265</xdr:rowOff>
    </xdr:to>
    <xdr:pic>
      <xdr:nvPicPr>
        <xdr:cNvPr id="406" name="Picture 8182" descr="clip_image9318"/>
        <xdr:cNvPicPr>
          <a:picLocks noChangeAspect="1"/>
        </xdr:cNvPicPr>
      </xdr:nvPicPr>
      <xdr:blipFill>
        <a:blip r:embed="rId1"/>
        <a:stretch>
          <a:fillRect/>
        </a:stretch>
      </xdr:blipFill>
      <xdr:spPr>
        <a:xfrm>
          <a:off x="7429500" y="7820025"/>
          <a:ext cx="9525" cy="342265"/>
        </a:xfrm>
        <a:prstGeom prst="rect">
          <a:avLst/>
        </a:prstGeom>
        <a:noFill/>
        <a:ln w="9525">
          <a:noFill/>
        </a:ln>
      </xdr:spPr>
    </xdr:pic>
    <xdr:clientData/>
  </xdr:twoCellAnchor>
  <xdr:twoCellAnchor editAs="oneCell">
    <xdr:from>
      <xdr:col>6</xdr:col>
      <xdr:colOff>0</xdr:colOff>
      <xdr:row>17</xdr:row>
      <xdr:rowOff>0</xdr:rowOff>
    </xdr:from>
    <xdr:to>
      <xdr:col>6</xdr:col>
      <xdr:colOff>9525</xdr:colOff>
      <xdr:row>17</xdr:row>
      <xdr:rowOff>124460</xdr:rowOff>
    </xdr:to>
    <xdr:pic>
      <xdr:nvPicPr>
        <xdr:cNvPr id="407" name="Picture 8182" descr="clip_image9318"/>
        <xdr:cNvPicPr>
          <a:picLocks noChangeAspect="1"/>
        </xdr:cNvPicPr>
      </xdr:nvPicPr>
      <xdr:blipFill>
        <a:blip r:embed="rId1"/>
        <a:stretch>
          <a:fillRect/>
        </a:stretch>
      </xdr:blipFill>
      <xdr:spPr>
        <a:xfrm>
          <a:off x="7429500" y="9877425"/>
          <a:ext cx="9525" cy="124460"/>
        </a:xfrm>
        <a:prstGeom prst="rect">
          <a:avLst/>
        </a:prstGeom>
        <a:noFill/>
        <a:ln w="9525">
          <a:noFill/>
        </a:ln>
      </xdr:spPr>
    </xdr:pic>
    <xdr:clientData/>
  </xdr:twoCellAnchor>
  <xdr:twoCellAnchor editAs="oneCell">
    <xdr:from>
      <xdr:col>6</xdr:col>
      <xdr:colOff>0</xdr:colOff>
      <xdr:row>17</xdr:row>
      <xdr:rowOff>0</xdr:rowOff>
    </xdr:from>
    <xdr:to>
      <xdr:col>6</xdr:col>
      <xdr:colOff>9525</xdr:colOff>
      <xdr:row>17</xdr:row>
      <xdr:rowOff>345440</xdr:rowOff>
    </xdr:to>
    <xdr:pic>
      <xdr:nvPicPr>
        <xdr:cNvPr id="408" name="Picture 8182" descr="clip_image9318"/>
        <xdr:cNvPicPr>
          <a:picLocks noChangeAspect="1"/>
        </xdr:cNvPicPr>
      </xdr:nvPicPr>
      <xdr:blipFill>
        <a:blip r:embed="rId1"/>
        <a:stretch>
          <a:fillRect/>
        </a:stretch>
      </xdr:blipFill>
      <xdr:spPr>
        <a:xfrm>
          <a:off x="7429500" y="9877425"/>
          <a:ext cx="9525" cy="345440"/>
        </a:xfrm>
        <a:prstGeom prst="rect">
          <a:avLst/>
        </a:prstGeom>
        <a:noFill/>
        <a:ln w="9525">
          <a:noFill/>
        </a:ln>
      </xdr:spPr>
    </xdr:pic>
    <xdr:clientData/>
  </xdr:twoCellAnchor>
  <xdr:twoCellAnchor editAs="oneCell">
    <xdr:from>
      <xdr:col>6</xdr:col>
      <xdr:colOff>0</xdr:colOff>
      <xdr:row>17</xdr:row>
      <xdr:rowOff>0</xdr:rowOff>
    </xdr:from>
    <xdr:to>
      <xdr:col>6</xdr:col>
      <xdr:colOff>9525</xdr:colOff>
      <xdr:row>17</xdr:row>
      <xdr:rowOff>112395</xdr:rowOff>
    </xdr:to>
    <xdr:pic>
      <xdr:nvPicPr>
        <xdr:cNvPr id="409" name="Picture 8182" descr="clip_image9318"/>
        <xdr:cNvPicPr>
          <a:picLocks noChangeAspect="1"/>
        </xdr:cNvPicPr>
      </xdr:nvPicPr>
      <xdr:blipFill>
        <a:blip r:embed="rId1"/>
        <a:stretch>
          <a:fillRect/>
        </a:stretch>
      </xdr:blipFill>
      <xdr:spPr>
        <a:xfrm>
          <a:off x="7429500" y="9877425"/>
          <a:ext cx="9525" cy="112395"/>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122555</xdr:rowOff>
    </xdr:to>
    <xdr:pic>
      <xdr:nvPicPr>
        <xdr:cNvPr id="410" name="Picture 8182" descr="clip_image9318"/>
        <xdr:cNvPicPr>
          <a:picLocks noChangeAspect="1"/>
        </xdr:cNvPicPr>
      </xdr:nvPicPr>
      <xdr:blipFill>
        <a:blip r:embed="rId1"/>
        <a:stretch>
          <a:fillRect/>
        </a:stretch>
      </xdr:blipFill>
      <xdr:spPr>
        <a:xfrm>
          <a:off x="7429500" y="11541125"/>
          <a:ext cx="9525" cy="122555"/>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347345</xdr:rowOff>
    </xdr:to>
    <xdr:pic>
      <xdr:nvPicPr>
        <xdr:cNvPr id="411" name="Picture 8182" descr="clip_image9318"/>
        <xdr:cNvPicPr>
          <a:picLocks noChangeAspect="1"/>
        </xdr:cNvPicPr>
      </xdr:nvPicPr>
      <xdr:blipFill>
        <a:blip r:embed="rId1"/>
        <a:stretch>
          <a:fillRect/>
        </a:stretch>
      </xdr:blipFill>
      <xdr:spPr>
        <a:xfrm>
          <a:off x="7429500" y="11541125"/>
          <a:ext cx="9525" cy="347345"/>
        </a:xfrm>
        <a:prstGeom prst="rect">
          <a:avLst/>
        </a:prstGeom>
        <a:noFill/>
        <a:ln w="9525">
          <a:noFill/>
        </a:ln>
      </xdr:spPr>
    </xdr:pic>
    <xdr:clientData/>
  </xdr:twoCellAnchor>
  <xdr:twoCellAnchor editAs="oneCell">
    <xdr:from>
      <xdr:col>6</xdr:col>
      <xdr:colOff>0</xdr:colOff>
      <xdr:row>18</xdr:row>
      <xdr:rowOff>0</xdr:rowOff>
    </xdr:from>
    <xdr:to>
      <xdr:col>6</xdr:col>
      <xdr:colOff>9525</xdr:colOff>
      <xdr:row>18</xdr:row>
      <xdr:rowOff>112395</xdr:rowOff>
    </xdr:to>
    <xdr:pic>
      <xdr:nvPicPr>
        <xdr:cNvPr id="412" name="Picture 8182" descr="clip_image9318"/>
        <xdr:cNvPicPr>
          <a:picLocks noChangeAspect="1"/>
        </xdr:cNvPicPr>
      </xdr:nvPicPr>
      <xdr:blipFill>
        <a:blip r:embed="rId1"/>
        <a:stretch>
          <a:fillRect/>
        </a:stretch>
      </xdr:blipFill>
      <xdr:spPr>
        <a:xfrm>
          <a:off x="7429500" y="11541125"/>
          <a:ext cx="9525" cy="1123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413" name="Picture 8182" descr="clip_image9318"/>
        <xdr:cNvPicPr>
          <a:picLocks noChangeAspect="1"/>
        </xdr:cNvPicPr>
      </xdr:nvPicPr>
      <xdr:blipFill>
        <a:blip r:embed="rId1"/>
        <a:stretch>
          <a:fillRect/>
        </a:stretch>
      </xdr:blipFill>
      <xdr:spPr>
        <a:xfrm>
          <a:off x="5199380" y="0"/>
          <a:ext cx="10160" cy="118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175895</xdr:rowOff>
    </xdr:to>
    <xdr:pic>
      <xdr:nvPicPr>
        <xdr:cNvPr id="414" name="Picture 8182" descr="clip_image9318"/>
        <xdr:cNvPicPr>
          <a:picLocks noChangeAspect="1"/>
        </xdr:cNvPicPr>
      </xdr:nvPicPr>
      <xdr:blipFill>
        <a:blip r:embed="rId1"/>
        <a:stretch>
          <a:fillRect/>
        </a:stretch>
      </xdr:blipFill>
      <xdr:spPr>
        <a:xfrm>
          <a:off x="5199380" y="0"/>
          <a:ext cx="10160" cy="37592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415" name="Picture 8182" descr="clip_image9318"/>
        <xdr:cNvPicPr>
          <a:picLocks noChangeAspect="1"/>
        </xdr:cNvPicPr>
      </xdr:nvPicPr>
      <xdr:blipFill>
        <a:blip r:embed="rId1"/>
        <a:stretch>
          <a:fillRect/>
        </a:stretch>
      </xdr:blipFill>
      <xdr:spPr>
        <a:xfrm>
          <a:off x="5199380"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153670</xdr:rowOff>
    </xdr:to>
    <xdr:pic>
      <xdr:nvPicPr>
        <xdr:cNvPr id="416" name="Picture 8182" descr="clip_image9318"/>
        <xdr:cNvPicPr>
          <a:picLocks noChangeAspect="1"/>
        </xdr:cNvPicPr>
      </xdr:nvPicPr>
      <xdr:blipFill>
        <a:blip r:embed="rId1"/>
        <a:stretch>
          <a:fillRect/>
        </a:stretch>
      </xdr:blipFill>
      <xdr:spPr>
        <a:xfrm>
          <a:off x="5199380" y="0"/>
          <a:ext cx="1016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110490</xdr:rowOff>
    </xdr:to>
    <xdr:pic>
      <xdr:nvPicPr>
        <xdr:cNvPr id="417" name="Picture 8182" descr="clip_image9318"/>
        <xdr:cNvPicPr>
          <a:picLocks noChangeAspect="1"/>
        </xdr:cNvPicPr>
      </xdr:nvPicPr>
      <xdr:blipFill>
        <a:blip r:embed="rId1"/>
        <a:stretch>
          <a:fillRect/>
        </a:stretch>
      </xdr:blipFill>
      <xdr:spPr>
        <a:xfrm>
          <a:off x="5199380" y="0"/>
          <a:ext cx="10160" cy="11049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124460</xdr:rowOff>
    </xdr:to>
    <xdr:pic>
      <xdr:nvPicPr>
        <xdr:cNvPr id="418" name="Picture 8182" descr="clip_image9318"/>
        <xdr:cNvPicPr>
          <a:picLocks noChangeAspect="1"/>
        </xdr:cNvPicPr>
      </xdr:nvPicPr>
      <xdr:blipFill>
        <a:blip r:embed="rId1"/>
        <a:stretch>
          <a:fillRect/>
        </a:stretch>
      </xdr:blipFill>
      <xdr:spPr>
        <a:xfrm>
          <a:off x="5199380" y="0"/>
          <a:ext cx="1016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0</xdr:row>
      <xdr:rowOff>124460</xdr:rowOff>
    </xdr:to>
    <xdr:pic>
      <xdr:nvPicPr>
        <xdr:cNvPr id="419" name="Picture 8182" descr="clip_image9318"/>
        <xdr:cNvPicPr>
          <a:picLocks noChangeAspect="1"/>
        </xdr:cNvPicPr>
      </xdr:nvPicPr>
      <xdr:blipFill>
        <a:blip r:embed="rId1"/>
        <a:stretch>
          <a:fillRect/>
        </a:stretch>
      </xdr:blipFill>
      <xdr:spPr>
        <a:xfrm>
          <a:off x="5194935" y="0"/>
          <a:ext cx="15240" cy="12446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167640</xdr:rowOff>
    </xdr:to>
    <xdr:pic>
      <xdr:nvPicPr>
        <xdr:cNvPr id="420" name="Picture 8182" descr="clip_image9318"/>
        <xdr:cNvPicPr>
          <a:picLocks noChangeAspect="1"/>
        </xdr:cNvPicPr>
      </xdr:nvPicPr>
      <xdr:blipFill>
        <a:blip r:embed="rId1"/>
        <a:stretch>
          <a:fillRect/>
        </a:stretch>
      </xdr:blipFill>
      <xdr:spPr>
        <a:xfrm>
          <a:off x="5194935" y="0"/>
          <a:ext cx="15240" cy="367665"/>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153670</xdr:rowOff>
    </xdr:to>
    <xdr:pic>
      <xdr:nvPicPr>
        <xdr:cNvPr id="421" name="Picture 8182" descr="clip_image9318"/>
        <xdr:cNvPicPr>
          <a:picLocks noChangeAspect="1"/>
        </xdr:cNvPicPr>
      </xdr:nvPicPr>
      <xdr:blipFill>
        <a:blip r:embed="rId1"/>
        <a:stretch>
          <a:fillRect/>
        </a:stretch>
      </xdr:blipFill>
      <xdr:spPr>
        <a:xfrm>
          <a:off x="5194935" y="0"/>
          <a:ext cx="1524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101600</xdr:rowOff>
    </xdr:to>
    <xdr:pic>
      <xdr:nvPicPr>
        <xdr:cNvPr id="422" name="Picture 8182" descr="clip_image9318"/>
        <xdr:cNvPicPr>
          <a:picLocks noChangeAspect="1"/>
        </xdr:cNvPicPr>
      </xdr:nvPicPr>
      <xdr:blipFill>
        <a:blip r:embed="rId1"/>
        <a:stretch>
          <a:fillRect/>
        </a:stretch>
      </xdr:blipFill>
      <xdr:spPr>
        <a:xfrm>
          <a:off x="5199380" y="0"/>
          <a:ext cx="10160" cy="10160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423" name="Picture 8182" descr="clip_image9318"/>
        <xdr:cNvPicPr>
          <a:picLocks noChangeAspect="1"/>
        </xdr:cNvPicPr>
      </xdr:nvPicPr>
      <xdr:blipFill>
        <a:blip r:embed="rId1"/>
        <a:stretch>
          <a:fillRect/>
        </a:stretch>
      </xdr:blipFill>
      <xdr:spPr>
        <a:xfrm>
          <a:off x="5199380"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144780</xdr:rowOff>
    </xdr:to>
    <xdr:pic>
      <xdr:nvPicPr>
        <xdr:cNvPr id="424" name="Picture 8182" descr="clip_image9318"/>
        <xdr:cNvPicPr>
          <a:picLocks noChangeAspect="1"/>
        </xdr:cNvPicPr>
      </xdr:nvPicPr>
      <xdr:blipFill>
        <a:blip r:embed="rId1"/>
        <a:stretch>
          <a:fillRect/>
        </a:stretch>
      </xdr:blipFill>
      <xdr:spPr>
        <a:xfrm>
          <a:off x="5199380" y="0"/>
          <a:ext cx="10160" cy="34480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425" name="Picture 8182" descr="clip_image9318"/>
        <xdr:cNvPicPr>
          <a:picLocks noChangeAspect="1"/>
        </xdr:cNvPicPr>
      </xdr:nvPicPr>
      <xdr:blipFill>
        <a:blip r:embed="rId1"/>
        <a:stretch>
          <a:fillRect/>
        </a:stretch>
      </xdr:blipFill>
      <xdr:spPr>
        <a:xfrm>
          <a:off x="5199380"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426" name="Picture 8182" descr="clip_image9318"/>
        <xdr:cNvPicPr>
          <a:picLocks noChangeAspect="1"/>
        </xdr:cNvPicPr>
      </xdr:nvPicPr>
      <xdr:blipFill>
        <a:blip r:embed="rId1"/>
        <a:stretch>
          <a:fillRect/>
        </a:stretch>
      </xdr:blipFill>
      <xdr:spPr>
        <a:xfrm>
          <a:off x="5199380" y="0"/>
          <a:ext cx="10160" cy="11874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161925</xdr:rowOff>
    </xdr:to>
    <xdr:pic>
      <xdr:nvPicPr>
        <xdr:cNvPr id="427" name="Picture 8182" descr="clip_image9318"/>
        <xdr:cNvPicPr>
          <a:picLocks noChangeAspect="1"/>
        </xdr:cNvPicPr>
      </xdr:nvPicPr>
      <xdr:blipFill>
        <a:blip r:embed="rId1"/>
        <a:stretch>
          <a:fillRect/>
        </a:stretch>
      </xdr:blipFill>
      <xdr:spPr>
        <a:xfrm>
          <a:off x="5199380" y="0"/>
          <a:ext cx="10160" cy="36195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153670</xdr:rowOff>
    </xdr:to>
    <xdr:pic>
      <xdr:nvPicPr>
        <xdr:cNvPr id="428" name="Picture 8182" descr="clip_image9318"/>
        <xdr:cNvPicPr>
          <a:picLocks noChangeAspect="1"/>
        </xdr:cNvPicPr>
      </xdr:nvPicPr>
      <xdr:blipFill>
        <a:blip r:embed="rId1"/>
        <a:stretch>
          <a:fillRect/>
        </a:stretch>
      </xdr:blipFill>
      <xdr:spPr>
        <a:xfrm>
          <a:off x="5199380" y="0"/>
          <a:ext cx="10160" cy="35369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175895</xdr:rowOff>
    </xdr:to>
    <xdr:pic>
      <xdr:nvPicPr>
        <xdr:cNvPr id="429" name="Picture 8182" descr="clip_image9318"/>
        <xdr:cNvPicPr>
          <a:picLocks noChangeAspect="1"/>
        </xdr:cNvPicPr>
      </xdr:nvPicPr>
      <xdr:blipFill>
        <a:blip r:embed="rId1"/>
        <a:stretch>
          <a:fillRect/>
        </a:stretch>
      </xdr:blipFill>
      <xdr:spPr>
        <a:xfrm>
          <a:off x="5199380" y="0"/>
          <a:ext cx="10160" cy="375920"/>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1</xdr:row>
      <xdr:rowOff>167640</xdr:rowOff>
    </xdr:to>
    <xdr:pic>
      <xdr:nvPicPr>
        <xdr:cNvPr id="430" name="Picture 8182" descr="clip_image9318"/>
        <xdr:cNvPicPr>
          <a:picLocks noChangeAspect="1"/>
        </xdr:cNvPicPr>
      </xdr:nvPicPr>
      <xdr:blipFill>
        <a:blip r:embed="rId1"/>
        <a:stretch>
          <a:fillRect/>
        </a:stretch>
      </xdr:blipFill>
      <xdr:spPr>
        <a:xfrm>
          <a:off x="5199380" y="0"/>
          <a:ext cx="10160" cy="36766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110490</xdr:rowOff>
    </xdr:to>
    <xdr:pic>
      <xdr:nvPicPr>
        <xdr:cNvPr id="431" name="Picture 8182" descr="clip_image9318"/>
        <xdr:cNvPicPr>
          <a:picLocks noChangeAspect="1"/>
        </xdr:cNvPicPr>
      </xdr:nvPicPr>
      <xdr:blipFill>
        <a:blip r:embed="rId1"/>
        <a:stretch>
          <a:fillRect/>
        </a:stretch>
      </xdr:blipFill>
      <xdr:spPr>
        <a:xfrm>
          <a:off x="5199380" y="0"/>
          <a:ext cx="10160" cy="110490"/>
        </a:xfrm>
        <a:prstGeom prst="rect">
          <a:avLst/>
        </a:prstGeom>
        <a:noFill/>
        <a:ln w="9525">
          <a:noFill/>
        </a:ln>
      </xdr:spPr>
    </xdr:pic>
    <xdr:clientData/>
  </xdr:twoCellAnchor>
  <xdr:twoCellAnchor editAs="oneCell">
    <xdr:from>
      <xdr:col>5</xdr:col>
      <xdr:colOff>613410</xdr:colOff>
      <xdr:row>0</xdr:row>
      <xdr:rowOff>0</xdr:rowOff>
    </xdr:from>
    <xdr:to>
      <xdr:col>5</xdr:col>
      <xdr:colOff>628650</xdr:colOff>
      <xdr:row>1</xdr:row>
      <xdr:rowOff>167640</xdr:rowOff>
    </xdr:to>
    <xdr:pic>
      <xdr:nvPicPr>
        <xdr:cNvPr id="432" name="Picture 8182" descr="clip_image9318"/>
        <xdr:cNvPicPr>
          <a:picLocks noChangeAspect="1"/>
        </xdr:cNvPicPr>
      </xdr:nvPicPr>
      <xdr:blipFill>
        <a:blip r:embed="rId1"/>
        <a:stretch>
          <a:fillRect/>
        </a:stretch>
      </xdr:blipFill>
      <xdr:spPr>
        <a:xfrm>
          <a:off x="5194935" y="0"/>
          <a:ext cx="15240" cy="367665"/>
        </a:xfrm>
        <a:prstGeom prst="rect">
          <a:avLst/>
        </a:prstGeom>
        <a:noFill/>
        <a:ln w="9525">
          <a:noFill/>
        </a:ln>
      </xdr:spPr>
    </xdr:pic>
    <xdr:clientData/>
  </xdr:twoCellAnchor>
  <xdr:twoCellAnchor editAs="oneCell">
    <xdr:from>
      <xdr:col>5</xdr:col>
      <xdr:colOff>617855</xdr:colOff>
      <xdr:row>0</xdr:row>
      <xdr:rowOff>0</xdr:rowOff>
    </xdr:from>
    <xdr:to>
      <xdr:col>5</xdr:col>
      <xdr:colOff>628015</xdr:colOff>
      <xdr:row>0</xdr:row>
      <xdr:rowOff>118745</xdr:rowOff>
    </xdr:to>
    <xdr:pic>
      <xdr:nvPicPr>
        <xdr:cNvPr id="433" name="Picture 8182" descr="clip_image9318"/>
        <xdr:cNvPicPr>
          <a:picLocks noChangeAspect="1"/>
        </xdr:cNvPicPr>
      </xdr:nvPicPr>
      <xdr:blipFill>
        <a:blip r:embed="rId1"/>
        <a:stretch>
          <a:fillRect/>
        </a:stretch>
      </xdr:blipFill>
      <xdr:spPr>
        <a:xfrm>
          <a:off x="5199380" y="0"/>
          <a:ext cx="10160" cy="118745"/>
        </a:xfrm>
        <a:prstGeom prst="rect">
          <a:avLst/>
        </a:prstGeom>
        <a:noFill/>
        <a:ln w="9525">
          <a:noFill/>
        </a:ln>
      </xdr:spPr>
    </xdr:pic>
    <xdr:clientData/>
  </xdr:twoCellAnchor>
  <xdr:twoCellAnchor editAs="oneCell">
    <xdr:from>
      <xdr:col>5</xdr:col>
      <xdr:colOff>617220</xdr:colOff>
      <xdr:row>28</xdr:row>
      <xdr:rowOff>0</xdr:rowOff>
    </xdr:from>
    <xdr:to>
      <xdr:col>5</xdr:col>
      <xdr:colOff>627380</xdr:colOff>
      <xdr:row>28</xdr:row>
      <xdr:rowOff>120650</xdr:rowOff>
    </xdr:to>
    <xdr:pic>
      <xdr:nvPicPr>
        <xdr:cNvPr id="434" name="Picture 8182" descr="clip_image9318"/>
        <xdr:cNvPicPr>
          <a:picLocks noChangeAspect="1"/>
        </xdr:cNvPicPr>
      </xdr:nvPicPr>
      <xdr:blipFill>
        <a:blip r:embed="rId1"/>
        <a:stretch>
          <a:fillRect/>
        </a:stretch>
      </xdr:blipFill>
      <xdr:spPr>
        <a:xfrm>
          <a:off x="5198745" y="17294225"/>
          <a:ext cx="10160" cy="120650"/>
        </a:xfrm>
        <a:prstGeom prst="rect">
          <a:avLst/>
        </a:prstGeom>
        <a:noFill/>
        <a:ln w="9525">
          <a:noFill/>
        </a:ln>
      </xdr:spPr>
    </xdr:pic>
    <xdr:clientData/>
  </xdr:twoCellAnchor>
  <xdr:twoCellAnchor editAs="oneCell">
    <xdr:from>
      <xdr:col>5</xdr:col>
      <xdr:colOff>617220</xdr:colOff>
      <xdr:row>28</xdr:row>
      <xdr:rowOff>0</xdr:rowOff>
    </xdr:from>
    <xdr:to>
      <xdr:col>5</xdr:col>
      <xdr:colOff>627380</xdr:colOff>
      <xdr:row>28</xdr:row>
      <xdr:rowOff>361950</xdr:rowOff>
    </xdr:to>
    <xdr:pic>
      <xdr:nvPicPr>
        <xdr:cNvPr id="435" name="Picture 8182" descr="clip_image9318"/>
        <xdr:cNvPicPr>
          <a:picLocks noChangeAspect="1"/>
        </xdr:cNvPicPr>
      </xdr:nvPicPr>
      <xdr:blipFill>
        <a:blip r:embed="rId1"/>
        <a:stretch>
          <a:fillRect/>
        </a:stretch>
      </xdr:blipFill>
      <xdr:spPr>
        <a:xfrm>
          <a:off x="5198745" y="17294225"/>
          <a:ext cx="10160" cy="361950"/>
        </a:xfrm>
        <a:prstGeom prst="rect">
          <a:avLst/>
        </a:prstGeom>
        <a:noFill/>
        <a:ln w="9525">
          <a:noFill/>
        </a:ln>
      </xdr:spPr>
    </xdr:pic>
    <xdr:clientData/>
  </xdr:twoCellAnchor>
  <xdr:twoCellAnchor editAs="oneCell">
    <xdr:from>
      <xdr:col>5</xdr:col>
      <xdr:colOff>617220</xdr:colOff>
      <xdr:row>28</xdr:row>
      <xdr:rowOff>0</xdr:rowOff>
    </xdr:from>
    <xdr:to>
      <xdr:col>5</xdr:col>
      <xdr:colOff>627380</xdr:colOff>
      <xdr:row>28</xdr:row>
      <xdr:rowOff>116840</xdr:rowOff>
    </xdr:to>
    <xdr:pic>
      <xdr:nvPicPr>
        <xdr:cNvPr id="436" name="Picture 8182" descr="clip_image9318"/>
        <xdr:cNvPicPr>
          <a:picLocks noChangeAspect="1"/>
        </xdr:cNvPicPr>
      </xdr:nvPicPr>
      <xdr:blipFill>
        <a:blip r:embed="rId1"/>
        <a:stretch>
          <a:fillRect/>
        </a:stretch>
      </xdr:blipFill>
      <xdr:spPr>
        <a:xfrm>
          <a:off x="5198745" y="17294225"/>
          <a:ext cx="10160" cy="116840"/>
        </a:xfrm>
        <a:prstGeom prst="rect">
          <a:avLst/>
        </a:prstGeom>
        <a:noFill/>
        <a:ln w="9525">
          <a:noFill/>
        </a:ln>
      </xdr:spPr>
    </xdr:pic>
    <xdr:clientData/>
  </xdr:twoCellAnchor>
  <xdr:twoCellAnchor editAs="oneCell">
    <xdr:from>
      <xdr:col>5</xdr:col>
      <xdr:colOff>617220</xdr:colOff>
      <xdr:row>28</xdr:row>
      <xdr:rowOff>0</xdr:rowOff>
    </xdr:from>
    <xdr:to>
      <xdr:col>5</xdr:col>
      <xdr:colOff>627380</xdr:colOff>
      <xdr:row>28</xdr:row>
      <xdr:rowOff>361950</xdr:rowOff>
    </xdr:to>
    <xdr:pic>
      <xdr:nvPicPr>
        <xdr:cNvPr id="437" name="Picture 8182" descr="clip_image9318"/>
        <xdr:cNvPicPr>
          <a:picLocks noChangeAspect="1"/>
        </xdr:cNvPicPr>
      </xdr:nvPicPr>
      <xdr:blipFill>
        <a:blip r:embed="rId1"/>
        <a:stretch>
          <a:fillRect/>
        </a:stretch>
      </xdr:blipFill>
      <xdr:spPr>
        <a:xfrm>
          <a:off x="5198745" y="17294225"/>
          <a:ext cx="10160" cy="361950"/>
        </a:xfrm>
        <a:prstGeom prst="rect">
          <a:avLst/>
        </a:prstGeom>
        <a:noFill/>
        <a:ln w="9525">
          <a:noFill/>
        </a:ln>
      </xdr:spPr>
    </xdr:pic>
    <xdr:clientData/>
  </xdr:twoCellAnchor>
  <xdr:twoCellAnchor editAs="oneCell">
    <xdr:from>
      <xdr:col>5</xdr:col>
      <xdr:colOff>617220</xdr:colOff>
      <xdr:row>28</xdr:row>
      <xdr:rowOff>0</xdr:rowOff>
    </xdr:from>
    <xdr:to>
      <xdr:col>5</xdr:col>
      <xdr:colOff>627380</xdr:colOff>
      <xdr:row>28</xdr:row>
      <xdr:rowOff>124460</xdr:rowOff>
    </xdr:to>
    <xdr:pic>
      <xdr:nvPicPr>
        <xdr:cNvPr id="438" name="Picture 8182" descr="clip_image9318"/>
        <xdr:cNvPicPr>
          <a:picLocks noChangeAspect="1"/>
        </xdr:cNvPicPr>
      </xdr:nvPicPr>
      <xdr:blipFill>
        <a:blip r:embed="rId1"/>
        <a:stretch>
          <a:fillRect/>
        </a:stretch>
      </xdr:blipFill>
      <xdr:spPr>
        <a:xfrm>
          <a:off x="5198745" y="17294225"/>
          <a:ext cx="10160" cy="124460"/>
        </a:xfrm>
        <a:prstGeom prst="rect">
          <a:avLst/>
        </a:prstGeom>
        <a:noFill/>
        <a:ln w="9525">
          <a:noFill/>
        </a:ln>
      </xdr:spPr>
    </xdr:pic>
    <xdr:clientData/>
  </xdr:twoCellAnchor>
  <xdr:twoCellAnchor editAs="oneCell">
    <xdr:from>
      <xdr:col>5</xdr:col>
      <xdr:colOff>617220</xdr:colOff>
      <xdr:row>28</xdr:row>
      <xdr:rowOff>0</xdr:rowOff>
    </xdr:from>
    <xdr:to>
      <xdr:col>5</xdr:col>
      <xdr:colOff>627380</xdr:colOff>
      <xdr:row>28</xdr:row>
      <xdr:rowOff>353695</xdr:rowOff>
    </xdr:to>
    <xdr:pic>
      <xdr:nvPicPr>
        <xdr:cNvPr id="439" name="Picture 8182" descr="clip_image9318"/>
        <xdr:cNvPicPr>
          <a:picLocks noChangeAspect="1"/>
        </xdr:cNvPicPr>
      </xdr:nvPicPr>
      <xdr:blipFill>
        <a:blip r:embed="rId1"/>
        <a:stretch>
          <a:fillRect/>
        </a:stretch>
      </xdr:blipFill>
      <xdr:spPr>
        <a:xfrm>
          <a:off x="5198745" y="17294225"/>
          <a:ext cx="10160" cy="353695"/>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116205</xdr:rowOff>
    </xdr:to>
    <xdr:pic>
      <xdr:nvPicPr>
        <xdr:cNvPr id="457" name="Picture 8182" descr="clip_image9318"/>
        <xdr:cNvPicPr>
          <a:picLocks noChangeAspect="1"/>
        </xdr:cNvPicPr>
      </xdr:nvPicPr>
      <xdr:blipFill>
        <a:blip r:embed="rId1"/>
        <a:stretch>
          <a:fillRect/>
        </a:stretch>
      </xdr:blipFill>
      <xdr:spPr>
        <a:xfrm>
          <a:off x="5200650" y="30946725"/>
          <a:ext cx="10160" cy="116205"/>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347980</xdr:rowOff>
    </xdr:to>
    <xdr:pic>
      <xdr:nvPicPr>
        <xdr:cNvPr id="458" name="Picture 8182" descr="clip_image9318"/>
        <xdr:cNvPicPr>
          <a:picLocks noChangeAspect="1"/>
        </xdr:cNvPicPr>
      </xdr:nvPicPr>
      <xdr:blipFill>
        <a:blip r:embed="rId1"/>
        <a:stretch>
          <a:fillRect/>
        </a:stretch>
      </xdr:blipFill>
      <xdr:spPr>
        <a:xfrm>
          <a:off x="5200650" y="30946725"/>
          <a:ext cx="10160" cy="347980"/>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125095</xdr:rowOff>
    </xdr:to>
    <xdr:pic>
      <xdr:nvPicPr>
        <xdr:cNvPr id="459" name="Picture 8182" descr="clip_image9318"/>
        <xdr:cNvPicPr>
          <a:picLocks noChangeAspect="1"/>
        </xdr:cNvPicPr>
      </xdr:nvPicPr>
      <xdr:blipFill>
        <a:blip r:embed="rId1"/>
        <a:stretch>
          <a:fillRect/>
        </a:stretch>
      </xdr:blipFill>
      <xdr:spPr>
        <a:xfrm>
          <a:off x="5200650" y="30946725"/>
          <a:ext cx="10160" cy="125095"/>
        </a:xfrm>
        <a:prstGeom prst="rect">
          <a:avLst/>
        </a:prstGeom>
        <a:noFill/>
        <a:ln w="9525">
          <a:noFill/>
        </a:ln>
      </xdr:spPr>
    </xdr:pic>
    <xdr:clientData/>
  </xdr:twoCellAnchor>
  <xdr:twoCellAnchor editAs="oneCell">
    <xdr:from>
      <xdr:col>5</xdr:col>
      <xdr:colOff>619125</xdr:colOff>
      <xdr:row>48</xdr:row>
      <xdr:rowOff>0</xdr:rowOff>
    </xdr:from>
    <xdr:to>
      <xdr:col>5</xdr:col>
      <xdr:colOff>629285</xdr:colOff>
      <xdr:row>48</xdr:row>
      <xdr:rowOff>339090</xdr:rowOff>
    </xdr:to>
    <xdr:pic>
      <xdr:nvPicPr>
        <xdr:cNvPr id="460" name="Picture 8182" descr="clip_image9318"/>
        <xdr:cNvPicPr>
          <a:picLocks noChangeAspect="1"/>
        </xdr:cNvPicPr>
      </xdr:nvPicPr>
      <xdr:blipFill>
        <a:blip r:embed="rId1"/>
        <a:stretch>
          <a:fillRect/>
        </a:stretch>
      </xdr:blipFill>
      <xdr:spPr>
        <a:xfrm>
          <a:off x="5200650" y="30946725"/>
          <a:ext cx="10160" cy="339090"/>
        </a:xfrm>
        <a:prstGeom prst="rect">
          <a:avLst/>
        </a:prstGeom>
        <a:noFill/>
        <a:ln w="9525">
          <a:noFill/>
        </a:ln>
      </xdr:spPr>
    </xdr:pic>
    <xdr:clientData/>
  </xdr:twoCellAnchor>
  <xdr:twoCellAnchor editAs="oneCell">
    <xdr:from>
      <xdr:col>5</xdr:col>
      <xdr:colOff>619125</xdr:colOff>
      <xdr:row>46</xdr:row>
      <xdr:rowOff>0</xdr:rowOff>
    </xdr:from>
    <xdr:to>
      <xdr:col>5</xdr:col>
      <xdr:colOff>629285</xdr:colOff>
      <xdr:row>46</xdr:row>
      <xdr:rowOff>116205</xdr:rowOff>
    </xdr:to>
    <xdr:pic>
      <xdr:nvPicPr>
        <xdr:cNvPr id="473" name="Picture 8182" descr="clip_image9318"/>
        <xdr:cNvPicPr>
          <a:picLocks noChangeAspect="1"/>
        </xdr:cNvPicPr>
      </xdr:nvPicPr>
      <xdr:blipFill>
        <a:blip r:embed="rId1"/>
        <a:stretch>
          <a:fillRect/>
        </a:stretch>
      </xdr:blipFill>
      <xdr:spPr>
        <a:xfrm>
          <a:off x="5200650" y="29524325"/>
          <a:ext cx="10160" cy="116205"/>
        </a:xfrm>
        <a:prstGeom prst="rect">
          <a:avLst/>
        </a:prstGeom>
        <a:noFill/>
        <a:ln w="9525">
          <a:noFill/>
        </a:ln>
      </xdr:spPr>
    </xdr:pic>
    <xdr:clientData/>
  </xdr:twoCellAnchor>
  <xdr:twoCellAnchor editAs="oneCell">
    <xdr:from>
      <xdr:col>5</xdr:col>
      <xdr:colOff>619125</xdr:colOff>
      <xdr:row>46</xdr:row>
      <xdr:rowOff>0</xdr:rowOff>
    </xdr:from>
    <xdr:to>
      <xdr:col>5</xdr:col>
      <xdr:colOff>629285</xdr:colOff>
      <xdr:row>46</xdr:row>
      <xdr:rowOff>342265</xdr:rowOff>
    </xdr:to>
    <xdr:pic>
      <xdr:nvPicPr>
        <xdr:cNvPr id="474" name="Picture 8182" descr="clip_image9318"/>
        <xdr:cNvPicPr>
          <a:picLocks noChangeAspect="1"/>
        </xdr:cNvPicPr>
      </xdr:nvPicPr>
      <xdr:blipFill>
        <a:blip r:embed="rId1"/>
        <a:stretch>
          <a:fillRect/>
        </a:stretch>
      </xdr:blipFill>
      <xdr:spPr>
        <a:xfrm>
          <a:off x="5200650" y="29524325"/>
          <a:ext cx="10160" cy="3422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482" name="Picture 8182" descr="clip_image9318"/>
        <xdr:cNvPicPr>
          <a:picLocks noChangeAspect="1"/>
        </xdr:cNvPicPr>
      </xdr:nvPicPr>
      <xdr:blipFill>
        <a:blip r:embed="rId1"/>
        <a:stretch>
          <a:fillRect/>
        </a:stretch>
      </xdr:blipFill>
      <xdr:spPr>
        <a:xfrm>
          <a:off x="7429500" y="0"/>
          <a:ext cx="9525" cy="118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175895</xdr:rowOff>
    </xdr:to>
    <xdr:pic>
      <xdr:nvPicPr>
        <xdr:cNvPr id="483" name="Picture 8182" descr="clip_image9318"/>
        <xdr:cNvPicPr>
          <a:picLocks noChangeAspect="1"/>
        </xdr:cNvPicPr>
      </xdr:nvPicPr>
      <xdr:blipFill>
        <a:blip r:embed="rId1"/>
        <a:stretch>
          <a:fillRect/>
        </a:stretch>
      </xdr:blipFill>
      <xdr:spPr>
        <a:xfrm>
          <a:off x="7429500" y="0"/>
          <a:ext cx="9525" cy="37592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484" name="Picture 8182" descr="clip_image9318"/>
        <xdr:cNvPicPr>
          <a:picLocks noChangeAspect="1"/>
        </xdr:cNvPicPr>
      </xdr:nvPicPr>
      <xdr:blipFill>
        <a:blip r:embed="rId1"/>
        <a:stretch>
          <a:fillRect/>
        </a:stretch>
      </xdr:blipFill>
      <xdr:spPr>
        <a:xfrm>
          <a:off x="7429500"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153670</xdr:rowOff>
    </xdr:to>
    <xdr:pic>
      <xdr:nvPicPr>
        <xdr:cNvPr id="485" name="Picture 8182" descr="clip_image9318"/>
        <xdr:cNvPicPr>
          <a:picLocks noChangeAspect="1"/>
        </xdr:cNvPicPr>
      </xdr:nvPicPr>
      <xdr:blipFill>
        <a:blip r:embed="rId1"/>
        <a:stretch>
          <a:fillRect/>
        </a:stretch>
      </xdr:blipFill>
      <xdr:spPr>
        <a:xfrm>
          <a:off x="7429500" y="0"/>
          <a:ext cx="952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110490</xdr:rowOff>
    </xdr:to>
    <xdr:pic>
      <xdr:nvPicPr>
        <xdr:cNvPr id="486" name="Picture 8182" descr="clip_image9318"/>
        <xdr:cNvPicPr>
          <a:picLocks noChangeAspect="1"/>
        </xdr:cNvPicPr>
      </xdr:nvPicPr>
      <xdr:blipFill>
        <a:blip r:embed="rId1"/>
        <a:stretch>
          <a:fillRect/>
        </a:stretch>
      </xdr:blipFill>
      <xdr:spPr>
        <a:xfrm>
          <a:off x="7429500" y="0"/>
          <a:ext cx="9525" cy="11049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124460</xdr:rowOff>
    </xdr:to>
    <xdr:pic>
      <xdr:nvPicPr>
        <xdr:cNvPr id="487" name="Picture 8182" descr="clip_image9318"/>
        <xdr:cNvPicPr>
          <a:picLocks noChangeAspect="1"/>
        </xdr:cNvPicPr>
      </xdr:nvPicPr>
      <xdr:blipFill>
        <a:blip r:embed="rId1"/>
        <a:stretch>
          <a:fillRect/>
        </a:stretch>
      </xdr:blipFill>
      <xdr:spPr>
        <a:xfrm>
          <a:off x="7429500" y="0"/>
          <a:ext cx="952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0</xdr:row>
      <xdr:rowOff>124460</xdr:rowOff>
    </xdr:to>
    <xdr:pic>
      <xdr:nvPicPr>
        <xdr:cNvPr id="488" name="Picture 8182" descr="clip_image9318"/>
        <xdr:cNvPicPr>
          <a:picLocks noChangeAspect="1"/>
        </xdr:cNvPicPr>
      </xdr:nvPicPr>
      <xdr:blipFill>
        <a:blip r:embed="rId1"/>
        <a:stretch>
          <a:fillRect/>
        </a:stretch>
      </xdr:blipFill>
      <xdr:spPr>
        <a:xfrm>
          <a:off x="7429500" y="0"/>
          <a:ext cx="14605" cy="12446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167640</xdr:rowOff>
    </xdr:to>
    <xdr:pic>
      <xdr:nvPicPr>
        <xdr:cNvPr id="489" name="Picture 8182" descr="clip_image9318"/>
        <xdr:cNvPicPr>
          <a:picLocks noChangeAspect="1"/>
        </xdr:cNvPicPr>
      </xdr:nvPicPr>
      <xdr:blipFill>
        <a:blip r:embed="rId1"/>
        <a:stretch>
          <a:fillRect/>
        </a:stretch>
      </xdr:blipFill>
      <xdr:spPr>
        <a:xfrm>
          <a:off x="7429500" y="0"/>
          <a:ext cx="14605" cy="367665"/>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153670</xdr:rowOff>
    </xdr:to>
    <xdr:pic>
      <xdr:nvPicPr>
        <xdr:cNvPr id="490" name="Picture 8182" descr="clip_image9318"/>
        <xdr:cNvPicPr>
          <a:picLocks noChangeAspect="1"/>
        </xdr:cNvPicPr>
      </xdr:nvPicPr>
      <xdr:blipFill>
        <a:blip r:embed="rId1"/>
        <a:stretch>
          <a:fillRect/>
        </a:stretch>
      </xdr:blipFill>
      <xdr:spPr>
        <a:xfrm>
          <a:off x="7429500" y="0"/>
          <a:ext cx="1460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101600</xdr:rowOff>
    </xdr:to>
    <xdr:pic>
      <xdr:nvPicPr>
        <xdr:cNvPr id="491" name="Picture 8182" descr="clip_image9318"/>
        <xdr:cNvPicPr>
          <a:picLocks noChangeAspect="1"/>
        </xdr:cNvPicPr>
      </xdr:nvPicPr>
      <xdr:blipFill>
        <a:blip r:embed="rId1"/>
        <a:stretch>
          <a:fillRect/>
        </a:stretch>
      </xdr:blipFill>
      <xdr:spPr>
        <a:xfrm>
          <a:off x="7429500" y="0"/>
          <a:ext cx="9525" cy="10160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492" name="Picture 8182" descr="clip_image9318"/>
        <xdr:cNvPicPr>
          <a:picLocks noChangeAspect="1"/>
        </xdr:cNvPicPr>
      </xdr:nvPicPr>
      <xdr:blipFill>
        <a:blip r:embed="rId1"/>
        <a:stretch>
          <a:fillRect/>
        </a:stretch>
      </xdr:blipFill>
      <xdr:spPr>
        <a:xfrm>
          <a:off x="7429500"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144780</xdr:rowOff>
    </xdr:to>
    <xdr:pic>
      <xdr:nvPicPr>
        <xdr:cNvPr id="493" name="Picture 8182" descr="clip_image9318"/>
        <xdr:cNvPicPr>
          <a:picLocks noChangeAspect="1"/>
        </xdr:cNvPicPr>
      </xdr:nvPicPr>
      <xdr:blipFill>
        <a:blip r:embed="rId1"/>
        <a:stretch>
          <a:fillRect/>
        </a:stretch>
      </xdr:blipFill>
      <xdr:spPr>
        <a:xfrm>
          <a:off x="7429500" y="0"/>
          <a:ext cx="9525" cy="34480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494" name="Picture 8182" descr="clip_image9318"/>
        <xdr:cNvPicPr>
          <a:picLocks noChangeAspect="1"/>
        </xdr:cNvPicPr>
      </xdr:nvPicPr>
      <xdr:blipFill>
        <a:blip r:embed="rId1"/>
        <a:stretch>
          <a:fillRect/>
        </a:stretch>
      </xdr:blipFill>
      <xdr:spPr>
        <a:xfrm>
          <a:off x="7429500"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495" name="Picture 8182" descr="clip_image9318"/>
        <xdr:cNvPicPr>
          <a:picLocks noChangeAspect="1"/>
        </xdr:cNvPicPr>
      </xdr:nvPicPr>
      <xdr:blipFill>
        <a:blip r:embed="rId1"/>
        <a:stretch>
          <a:fillRect/>
        </a:stretch>
      </xdr:blipFill>
      <xdr:spPr>
        <a:xfrm>
          <a:off x="7429500" y="0"/>
          <a:ext cx="9525" cy="11874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161925</xdr:rowOff>
    </xdr:to>
    <xdr:pic>
      <xdr:nvPicPr>
        <xdr:cNvPr id="496" name="Picture 8182" descr="clip_image9318"/>
        <xdr:cNvPicPr>
          <a:picLocks noChangeAspect="1"/>
        </xdr:cNvPicPr>
      </xdr:nvPicPr>
      <xdr:blipFill>
        <a:blip r:embed="rId1"/>
        <a:stretch>
          <a:fillRect/>
        </a:stretch>
      </xdr:blipFill>
      <xdr:spPr>
        <a:xfrm>
          <a:off x="7429500" y="0"/>
          <a:ext cx="9525" cy="36195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153670</xdr:rowOff>
    </xdr:to>
    <xdr:pic>
      <xdr:nvPicPr>
        <xdr:cNvPr id="497" name="Picture 8182" descr="clip_image9318"/>
        <xdr:cNvPicPr>
          <a:picLocks noChangeAspect="1"/>
        </xdr:cNvPicPr>
      </xdr:nvPicPr>
      <xdr:blipFill>
        <a:blip r:embed="rId1"/>
        <a:stretch>
          <a:fillRect/>
        </a:stretch>
      </xdr:blipFill>
      <xdr:spPr>
        <a:xfrm>
          <a:off x="7429500" y="0"/>
          <a:ext cx="9525" cy="35369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175895</xdr:rowOff>
    </xdr:to>
    <xdr:pic>
      <xdr:nvPicPr>
        <xdr:cNvPr id="498" name="Picture 8182" descr="clip_image9318"/>
        <xdr:cNvPicPr>
          <a:picLocks noChangeAspect="1"/>
        </xdr:cNvPicPr>
      </xdr:nvPicPr>
      <xdr:blipFill>
        <a:blip r:embed="rId1"/>
        <a:stretch>
          <a:fillRect/>
        </a:stretch>
      </xdr:blipFill>
      <xdr:spPr>
        <a:xfrm>
          <a:off x="7429500" y="0"/>
          <a:ext cx="9525" cy="375920"/>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1</xdr:row>
      <xdr:rowOff>167640</xdr:rowOff>
    </xdr:to>
    <xdr:pic>
      <xdr:nvPicPr>
        <xdr:cNvPr id="499" name="Picture 8182" descr="clip_image9318"/>
        <xdr:cNvPicPr>
          <a:picLocks noChangeAspect="1"/>
        </xdr:cNvPicPr>
      </xdr:nvPicPr>
      <xdr:blipFill>
        <a:blip r:embed="rId1"/>
        <a:stretch>
          <a:fillRect/>
        </a:stretch>
      </xdr:blipFill>
      <xdr:spPr>
        <a:xfrm>
          <a:off x="7429500" y="0"/>
          <a:ext cx="9525" cy="3676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110490</xdr:rowOff>
    </xdr:to>
    <xdr:pic>
      <xdr:nvPicPr>
        <xdr:cNvPr id="500" name="Picture 8182" descr="clip_image9318"/>
        <xdr:cNvPicPr>
          <a:picLocks noChangeAspect="1"/>
        </xdr:cNvPicPr>
      </xdr:nvPicPr>
      <xdr:blipFill>
        <a:blip r:embed="rId1"/>
        <a:stretch>
          <a:fillRect/>
        </a:stretch>
      </xdr:blipFill>
      <xdr:spPr>
        <a:xfrm>
          <a:off x="7429500" y="0"/>
          <a:ext cx="9525" cy="110490"/>
        </a:xfrm>
        <a:prstGeom prst="rect">
          <a:avLst/>
        </a:prstGeom>
        <a:noFill/>
        <a:ln w="9525">
          <a:noFill/>
        </a:ln>
      </xdr:spPr>
    </xdr:pic>
    <xdr:clientData/>
  </xdr:twoCellAnchor>
  <xdr:twoCellAnchor editAs="oneCell">
    <xdr:from>
      <xdr:col>6</xdr:col>
      <xdr:colOff>0</xdr:colOff>
      <xdr:row>0</xdr:row>
      <xdr:rowOff>0</xdr:rowOff>
    </xdr:from>
    <xdr:to>
      <xdr:col>6</xdr:col>
      <xdr:colOff>14605</xdr:colOff>
      <xdr:row>1</xdr:row>
      <xdr:rowOff>167640</xdr:rowOff>
    </xdr:to>
    <xdr:pic>
      <xdr:nvPicPr>
        <xdr:cNvPr id="501" name="Picture 8182" descr="clip_image9318"/>
        <xdr:cNvPicPr>
          <a:picLocks noChangeAspect="1"/>
        </xdr:cNvPicPr>
      </xdr:nvPicPr>
      <xdr:blipFill>
        <a:blip r:embed="rId1"/>
        <a:stretch>
          <a:fillRect/>
        </a:stretch>
      </xdr:blipFill>
      <xdr:spPr>
        <a:xfrm>
          <a:off x="7429500" y="0"/>
          <a:ext cx="14605" cy="367665"/>
        </a:xfrm>
        <a:prstGeom prst="rect">
          <a:avLst/>
        </a:prstGeom>
        <a:noFill/>
        <a:ln w="9525">
          <a:noFill/>
        </a:ln>
      </xdr:spPr>
    </xdr:pic>
    <xdr:clientData/>
  </xdr:twoCellAnchor>
  <xdr:twoCellAnchor editAs="oneCell">
    <xdr:from>
      <xdr:col>6</xdr:col>
      <xdr:colOff>0</xdr:colOff>
      <xdr:row>0</xdr:row>
      <xdr:rowOff>0</xdr:rowOff>
    </xdr:from>
    <xdr:to>
      <xdr:col>6</xdr:col>
      <xdr:colOff>9525</xdr:colOff>
      <xdr:row>0</xdr:row>
      <xdr:rowOff>118745</xdr:rowOff>
    </xdr:to>
    <xdr:pic>
      <xdr:nvPicPr>
        <xdr:cNvPr id="502" name="Picture 8182" descr="clip_image9318"/>
        <xdr:cNvPicPr>
          <a:picLocks noChangeAspect="1"/>
        </xdr:cNvPicPr>
      </xdr:nvPicPr>
      <xdr:blipFill>
        <a:blip r:embed="rId1"/>
        <a:stretch>
          <a:fillRect/>
        </a:stretch>
      </xdr:blipFill>
      <xdr:spPr>
        <a:xfrm>
          <a:off x="7429500" y="0"/>
          <a:ext cx="9525" cy="118745"/>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118745</xdr:rowOff>
    </xdr:to>
    <xdr:pic>
      <xdr:nvPicPr>
        <xdr:cNvPr id="506" name="Picture 8182" descr="clip_image9318"/>
        <xdr:cNvPicPr>
          <a:picLocks noChangeAspect="1"/>
        </xdr:cNvPicPr>
      </xdr:nvPicPr>
      <xdr:blipFill>
        <a:blip r:embed="rId1"/>
        <a:stretch>
          <a:fillRect/>
        </a:stretch>
      </xdr:blipFill>
      <xdr:spPr>
        <a:xfrm>
          <a:off x="5199380" y="16240125"/>
          <a:ext cx="10160" cy="118745"/>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375920</xdr:rowOff>
    </xdr:to>
    <xdr:pic>
      <xdr:nvPicPr>
        <xdr:cNvPr id="507" name="Picture 8182" descr="clip_image9318"/>
        <xdr:cNvPicPr>
          <a:picLocks noChangeAspect="1"/>
        </xdr:cNvPicPr>
      </xdr:nvPicPr>
      <xdr:blipFill>
        <a:blip r:embed="rId1"/>
        <a:stretch>
          <a:fillRect/>
        </a:stretch>
      </xdr:blipFill>
      <xdr:spPr>
        <a:xfrm>
          <a:off x="5199380" y="16240125"/>
          <a:ext cx="10160" cy="375920"/>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361950</xdr:rowOff>
    </xdr:to>
    <xdr:pic>
      <xdr:nvPicPr>
        <xdr:cNvPr id="508" name="Picture 8182" descr="clip_image9318"/>
        <xdr:cNvPicPr>
          <a:picLocks noChangeAspect="1"/>
        </xdr:cNvPicPr>
      </xdr:nvPicPr>
      <xdr:blipFill>
        <a:blip r:embed="rId1"/>
        <a:stretch>
          <a:fillRect/>
        </a:stretch>
      </xdr:blipFill>
      <xdr:spPr>
        <a:xfrm>
          <a:off x="5199380" y="16240125"/>
          <a:ext cx="10160" cy="361950"/>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353695</xdr:rowOff>
    </xdr:to>
    <xdr:pic>
      <xdr:nvPicPr>
        <xdr:cNvPr id="509" name="Picture 8182" descr="clip_image9318"/>
        <xdr:cNvPicPr>
          <a:picLocks noChangeAspect="1"/>
        </xdr:cNvPicPr>
      </xdr:nvPicPr>
      <xdr:blipFill>
        <a:blip r:embed="rId1"/>
        <a:stretch>
          <a:fillRect/>
        </a:stretch>
      </xdr:blipFill>
      <xdr:spPr>
        <a:xfrm>
          <a:off x="5199380" y="16240125"/>
          <a:ext cx="10160" cy="353695"/>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110490</xdr:rowOff>
    </xdr:to>
    <xdr:pic>
      <xdr:nvPicPr>
        <xdr:cNvPr id="510" name="Picture 8182" descr="clip_image9318"/>
        <xdr:cNvPicPr>
          <a:picLocks noChangeAspect="1"/>
        </xdr:cNvPicPr>
      </xdr:nvPicPr>
      <xdr:blipFill>
        <a:blip r:embed="rId1"/>
        <a:stretch>
          <a:fillRect/>
        </a:stretch>
      </xdr:blipFill>
      <xdr:spPr>
        <a:xfrm>
          <a:off x="5199380" y="16240125"/>
          <a:ext cx="10160" cy="110490"/>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124460</xdr:rowOff>
    </xdr:to>
    <xdr:pic>
      <xdr:nvPicPr>
        <xdr:cNvPr id="511" name="Picture 8182" descr="clip_image9318"/>
        <xdr:cNvPicPr>
          <a:picLocks noChangeAspect="1"/>
        </xdr:cNvPicPr>
      </xdr:nvPicPr>
      <xdr:blipFill>
        <a:blip r:embed="rId1"/>
        <a:stretch>
          <a:fillRect/>
        </a:stretch>
      </xdr:blipFill>
      <xdr:spPr>
        <a:xfrm>
          <a:off x="5199380" y="16240125"/>
          <a:ext cx="10160" cy="124460"/>
        </a:xfrm>
        <a:prstGeom prst="rect">
          <a:avLst/>
        </a:prstGeom>
        <a:noFill/>
        <a:ln w="9525">
          <a:noFill/>
        </a:ln>
      </xdr:spPr>
    </xdr:pic>
    <xdr:clientData/>
  </xdr:twoCellAnchor>
  <xdr:twoCellAnchor editAs="oneCell">
    <xdr:from>
      <xdr:col>5</xdr:col>
      <xdr:colOff>613410</xdr:colOff>
      <xdr:row>26</xdr:row>
      <xdr:rowOff>0</xdr:rowOff>
    </xdr:from>
    <xdr:to>
      <xdr:col>5</xdr:col>
      <xdr:colOff>628650</xdr:colOff>
      <xdr:row>26</xdr:row>
      <xdr:rowOff>124460</xdr:rowOff>
    </xdr:to>
    <xdr:pic>
      <xdr:nvPicPr>
        <xdr:cNvPr id="512" name="Picture 8182" descr="clip_image9318"/>
        <xdr:cNvPicPr>
          <a:picLocks noChangeAspect="1"/>
        </xdr:cNvPicPr>
      </xdr:nvPicPr>
      <xdr:blipFill>
        <a:blip r:embed="rId1"/>
        <a:stretch>
          <a:fillRect/>
        </a:stretch>
      </xdr:blipFill>
      <xdr:spPr>
        <a:xfrm>
          <a:off x="5194935" y="16240125"/>
          <a:ext cx="15240" cy="124460"/>
        </a:xfrm>
        <a:prstGeom prst="rect">
          <a:avLst/>
        </a:prstGeom>
        <a:noFill/>
        <a:ln w="9525">
          <a:noFill/>
        </a:ln>
      </xdr:spPr>
    </xdr:pic>
    <xdr:clientData/>
  </xdr:twoCellAnchor>
  <xdr:twoCellAnchor editAs="oneCell">
    <xdr:from>
      <xdr:col>5</xdr:col>
      <xdr:colOff>613410</xdr:colOff>
      <xdr:row>26</xdr:row>
      <xdr:rowOff>0</xdr:rowOff>
    </xdr:from>
    <xdr:to>
      <xdr:col>5</xdr:col>
      <xdr:colOff>628650</xdr:colOff>
      <xdr:row>26</xdr:row>
      <xdr:rowOff>367665</xdr:rowOff>
    </xdr:to>
    <xdr:pic>
      <xdr:nvPicPr>
        <xdr:cNvPr id="513" name="Picture 8182" descr="clip_image9318"/>
        <xdr:cNvPicPr>
          <a:picLocks noChangeAspect="1"/>
        </xdr:cNvPicPr>
      </xdr:nvPicPr>
      <xdr:blipFill>
        <a:blip r:embed="rId1"/>
        <a:stretch>
          <a:fillRect/>
        </a:stretch>
      </xdr:blipFill>
      <xdr:spPr>
        <a:xfrm>
          <a:off x="5194935" y="16240125"/>
          <a:ext cx="15240" cy="367665"/>
        </a:xfrm>
        <a:prstGeom prst="rect">
          <a:avLst/>
        </a:prstGeom>
        <a:noFill/>
        <a:ln w="9525">
          <a:noFill/>
        </a:ln>
      </xdr:spPr>
    </xdr:pic>
    <xdr:clientData/>
  </xdr:twoCellAnchor>
  <xdr:twoCellAnchor editAs="oneCell">
    <xdr:from>
      <xdr:col>5</xdr:col>
      <xdr:colOff>613410</xdr:colOff>
      <xdr:row>26</xdr:row>
      <xdr:rowOff>0</xdr:rowOff>
    </xdr:from>
    <xdr:to>
      <xdr:col>5</xdr:col>
      <xdr:colOff>628650</xdr:colOff>
      <xdr:row>26</xdr:row>
      <xdr:rowOff>353695</xdr:rowOff>
    </xdr:to>
    <xdr:pic>
      <xdr:nvPicPr>
        <xdr:cNvPr id="514" name="Picture 8182" descr="clip_image9318"/>
        <xdr:cNvPicPr>
          <a:picLocks noChangeAspect="1"/>
        </xdr:cNvPicPr>
      </xdr:nvPicPr>
      <xdr:blipFill>
        <a:blip r:embed="rId1"/>
        <a:stretch>
          <a:fillRect/>
        </a:stretch>
      </xdr:blipFill>
      <xdr:spPr>
        <a:xfrm>
          <a:off x="5194935" y="16240125"/>
          <a:ext cx="15240" cy="353695"/>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101600</xdr:rowOff>
    </xdr:to>
    <xdr:pic>
      <xdr:nvPicPr>
        <xdr:cNvPr id="515" name="Picture 8182" descr="clip_image9318"/>
        <xdr:cNvPicPr>
          <a:picLocks noChangeAspect="1"/>
        </xdr:cNvPicPr>
      </xdr:nvPicPr>
      <xdr:blipFill>
        <a:blip r:embed="rId1"/>
        <a:stretch>
          <a:fillRect/>
        </a:stretch>
      </xdr:blipFill>
      <xdr:spPr>
        <a:xfrm>
          <a:off x="5199380" y="16240125"/>
          <a:ext cx="10160" cy="101600"/>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361950</xdr:rowOff>
    </xdr:to>
    <xdr:pic>
      <xdr:nvPicPr>
        <xdr:cNvPr id="516" name="Picture 8182" descr="clip_image9318"/>
        <xdr:cNvPicPr>
          <a:picLocks noChangeAspect="1"/>
        </xdr:cNvPicPr>
      </xdr:nvPicPr>
      <xdr:blipFill>
        <a:blip r:embed="rId1"/>
        <a:stretch>
          <a:fillRect/>
        </a:stretch>
      </xdr:blipFill>
      <xdr:spPr>
        <a:xfrm>
          <a:off x="5199380" y="16240125"/>
          <a:ext cx="10160" cy="361950"/>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344805</xdr:rowOff>
    </xdr:to>
    <xdr:pic>
      <xdr:nvPicPr>
        <xdr:cNvPr id="517" name="Picture 8182" descr="clip_image9318"/>
        <xdr:cNvPicPr>
          <a:picLocks noChangeAspect="1"/>
        </xdr:cNvPicPr>
      </xdr:nvPicPr>
      <xdr:blipFill>
        <a:blip r:embed="rId1"/>
        <a:stretch>
          <a:fillRect/>
        </a:stretch>
      </xdr:blipFill>
      <xdr:spPr>
        <a:xfrm>
          <a:off x="5199380" y="16240125"/>
          <a:ext cx="10160" cy="344805"/>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361950</xdr:rowOff>
    </xdr:to>
    <xdr:pic>
      <xdr:nvPicPr>
        <xdr:cNvPr id="518" name="Picture 8182" descr="clip_image9318"/>
        <xdr:cNvPicPr>
          <a:picLocks noChangeAspect="1"/>
        </xdr:cNvPicPr>
      </xdr:nvPicPr>
      <xdr:blipFill>
        <a:blip r:embed="rId1"/>
        <a:stretch>
          <a:fillRect/>
        </a:stretch>
      </xdr:blipFill>
      <xdr:spPr>
        <a:xfrm>
          <a:off x="5199380" y="16240125"/>
          <a:ext cx="10160" cy="361950"/>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118745</xdr:rowOff>
    </xdr:to>
    <xdr:pic>
      <xdr:nvPicPr>
        <xdr:cNvPr id="519" name="Picture 8182" descr="clip_image9318"/>
        <xdr:cNvPicPr>
          <a:picLocks noChangeAspect="1"/>
        </xdr:cNvPicPr>
      </xdr:nvPicPr>
      <xdr:blipFill>
        <a:blip r:embed="rId1"/>
        <a:stretch>
          <a:fillRect/>
        </a:stretch>
      </xdr:blipFill>
      <xdr:spPr>
        <a:xfrm>
          <a:off x="5199380" y="16240125"/>
          <a:ext cx="10160" cy="118745"/>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361950</xdr:rowOff>
    </xdr:to>
    <xdr:pic>
      <xdr:nvPicPr>
        <xdr:cNvPr id="520" name="Picture 8182" descr="clip_image9318"/>
        <xdr:cNvPicPr>
          <a:picLocks noChangeAspect="1"/>
        </xdr:cNvPicPr>
      </xdr:nvPicPr>
      <xdr:blipFill>
        <a:blip r:embed="rId1"/>
        <a:stretch>
          <a:fillRect/>
        </a:stretch>
      </xdr:blipFill>
      <xdr:spPr>
        <a:xfrm>
          <a:off x="5199380" y="16240125"/>
          <a:ext cx="10160" cy="361950"/>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353695</xdr:rowOff>
    </xdr:to>
    <xdr:pic>
      <xdr:nvPicPr>
        <xdr:cNvPr id="521" name="Picture 8182" descr="clip_image9318"/>
        <xdr:cNvPicPr>
          <a:picLocks noChangeAspect="1"/>
        </xdr:cNvPicPr>
      </xdr:nvPicPr>
      <xdr:blipFill>
        <a:blip r:embed="rId1"/>
        <a:stretch>
          <a:fillRect/>
        </a:stretch>
      </xdr:blipFill>
      <xdr:spPr>
        <a:xfrm>
          <a:off x="5199380" y="16240125"/>
          <a:ext cx="10160" cy="353695"/>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375920</xdr:rowOff>
    </xdr:to>
    <xdr:pic>
      <xdr:nvPicPr>
        <xdr:cNvPr id="522" name="Picture 8182" descr="clip_image9318"/>
        <xdr:cNvPicPr>
          <a:picLocks noChangeAspect="1"/>
        </xdr:cNvPicPr>
      </xdr:nvPicPr>
      <xdr:blipFill>
        <a:blip r:embed="rId1"/>
        <a:stretch>
          <a:fillRect/>
        </a:stretch>
      </xdr:blipFill>
      <xdr:spPr>
        <a:xfrm>
          <a:off x="5199380" y="16240125"/>
          <a:ext cx="10160" cy="375920"/>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367665</xdr:rowOff>
    </xdr:to>
    <xdr:pic>
      <xdr:nvPicPr>
        <xdr:cNvPr id="523" name="Picture 8182" descr="clip_image9318"/>
        <xdr:cNvPicPr>
          <a:picLocks noChangeAspect="1"/>
        </xdr:cNvPicPr>
      </xdr:nvPicPr>
      <xdr:blipFill>
        <a:blip r:embed="rId1"/>
        <a:stretch>
          <a:fillRect/>
        </a:stretch>
      </xdr:blipFill>
      <xdr:spPr>
        <a:xfrm>
          <a:off x="5199380" y="16240125"/>
          <a:ext cx="10160" cy="367665"/>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110490</xdr:rowOff>
    </xdr:to>
    <xdr:pic>
      <xdr:nvPicPr>
        <xdr:cNvPr id="524" name="Picture 8182" descr="clip_image9318"/>
        <xdr:cNvPicPr>
          <a:picLocks noChangeAspect="1"/>
        </xdr:cNvPicPr>
      </xdr:nvPicPr>
      <xdr:blipFill>
        <a:blip r:embed="rId1"/>
        <a:stretch>
          <a:fillRect/>
        </a:stretch>
      </xdr:blipFill>
      <xdr:spPr>
        <a:xfrm>
          <a:off x="5199380" y="16240125"/>
          <a:ext cx="10160" cy="110490"/>
        </a:xfrm>
        <a:prstGeom prst="rect">
          <a:avLst/>
        </a:prstGeom>
        <a:noFill/>
        <a:ln w="9525">
          <a:noFill/>
        </a:ln>
      </xdr:spPr>
    </xdr:pic>
    <xdr:clientData/>
  </xdr:twoCellAnchor>
  <xdr:twoCellAnchor editAs="oneCell">
    <xdr:from>
      <xdr:col>5</xdr:col>
      <xdr:colOff>613410</xdr:colOff>
      <xdr:row>26</xdr:row>
      <xdr:rowOff>0</xdr:rowOff>
    </xdr:from>
    <xdr:to>
      <xdr:col>5</xdr:col>
      <xdr:colOff>628650</xdr:colOff>
      <xdr:row>26</xdr:row>
      <xdr:rowOff>367665</xdr:rowOff>
    </xdr:to>
    <xdr:pic>
      <xdr:nvPicPr>
        <xdr:cNvPr id="525" name="Picture 8182" descr="clip_image9318"/>
        <xdr:cNvPicPr>
          <a:picLocks noChangeAspect="1"/>
        </xdr:cNvPicPr>
      </xdr:nvPicPr>
      <xdr:blipFill>
        <a:blip r:embed="rId1"/>
        <a:stretch>
          <a:fillRect/>
        </a:stretch>
      </xdr:blipFill>
      <xdr:spPr>
        <a:xfrm>
          <a:off x="5194935" y="16240125"/>
          <a:ext cx="15240" cy="367665"/>
        </a:xfrm>
        <a:prstGeom prst="rect">
          <a:avLst/>
        </a:prstGeom>
        <a:noFill/>
        <a:ln w="9525">
          <a:noFill/>
        </a:ln>
      </xdr:spPr>
    </xdr:pic>
    <xdr:clientData/>
  </xdr:twoCellAnchor>
  <xdr:twoCellAnchor editAs="oneCell">
    <xdr:from>
      <xdr:col>5</xdr:col>
      <xdr:colOff>617855</xdr:colOff>
      <xdr:row>26</xdr:row>
      <xdr:rowOff>0</xdr:rowOff>
    </xdr:from>
    <xdr:to>
      <xdr:col>5</xdr:col>
      <xdr:colOff>628015</xdr:colOff>
      <xdr:row>26</xdr:row>
      <xdr:rowOff>118745</xdr:rowOff>
    </xdr:to>
    <xdr:pic>
      <xdr:nvPicPr>
        <xdr:cNvPr id="526" name="Picture 8182" descr="clip_image9318"/>
        <xdr:cNvPicPr>
          <a:picLocks noChangeAspect="1"/>
        </xdr:cNvPicPr>
      </xdr:nvPicPr>
      <xdr:blipFill>
        <a:blip r:embed="rId1"/>
        <a:stretch>
          <a:fillRect/>
        </a:stretch>
      </xdr:blipFill>
      <xdr:spPr>
        <a:xfrm>
          <a:off x="5199380" y="16240125"/>
          <a:ext cx="10160" cy="118745"/>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118745</xdr:rowOff>
    </xdr:to>
    <xdr:pic>
      <xdr:nvPicPr>
        <xdr:cNvPr id="527" name="Picture 8182" descr="clip_image9318"/>
        <xdr:cNvPicPr>
          <a:picLocks noChangeAspect="1"/>
        </xdr:cNvPicPr>
      </xdr:nvPicPr>
      <xdr:blipFill>
        <a:blip r:embed="rId1"/>
        <a:stretch>
          <a:fillRect/>
        </a:stretch>
      </xdr:blipFill>
      <xdr:spPr>
        <a:xfrm>
          <a:off x="7429500" y="16240125"/>
          <a:ext cx="9525" cy="118745"/>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375920</xdr:rowOff>
    </xdr:to>
    <xdr:pic>
      <xdr:nvPicPr>
        <xdr:cNvPr id="528" name="Picture 8182" descr="clip_image9318"/>
        <xdr:cNvPicPr>
          <a:picLocks noChangeAspect="1"/>
        </xdr:cNvPicPr>
      </xdr:nvPicPr>
      <xdr:blipFill>
        <a:blip r:embed="rId1"/>
        <a:stretch>
          <a:fillRect/>
        </a:stretch>
      </xdr:blipFill>
      <xdr:spPr>
        <a:xfrm>
          <a:off x="7429500" y="16240125"/>
          <a:ext cx="9525" cy="375920"/>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361950</xdr:rowOff>
    </xdr:to>
    <xdr:pic>
      <xdr:nvPicPr>
        <xdr:cNvPr id="529" name="Picture 8182" descr="clip_image9318"/>
        <xdr:cNvPicPr>
          <a:picLocks noChangeAspect="1"/>
        </xdr:cNvPicPr>
      </xdr:nvPicPr>
      <xdr:blipFill>
        <a:blip r:embed="rId1"/>
        <a:stretch>
          <a:fillRect/>
        </a:stretch>
      </xdr:blipFill>
      <xdr:spPr>
        <a:xfrm>
          <a:off x="7429500" y="16240125"/>
          <a:ext cx="9525" cy="361950"/>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353695</xdr:rowOff>
    </xdr:to>
    <xdr:pic>
      <xdr:nvPicPr>
        <xdr:cNvPr id="530" name="Picture 8182" descr="clip_image9318"/>
        <xdr:cNvPicPr>
          <a:picLocks noChangeAspect="1"/>
        </xdr:cNvPicPr>
      </xdr:nvPicPr>
      <xdr:blipFill>
        <a:blip r:embed="rId1"/>
        <a:stretch>
          <a:fillRect/>
        </a:stretch>
      </xdr:blipFill>
      <xdr:spPr>
        <a:xfrm>
          <a:off x="7429500" y="16240125"/>
          <a:ext cx="9525" cy="353695"/>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110490</xdr:rowOff>
    </xdr:to>
    <xdr:pic>
      <xdr:nvPicPr>
        <xdr:cNvPr id="531" name="Picture 8182" descr="clip_image9318"/>
        <xdr:cNvPicPr>
          <a:picLocks noChangeAspect="1"/>
        </xdr:cNvPicPr>
      </xdr:nvPicPr>
      <xdr:blipFill>
        <a:blip r:embed="rId1"/>
        <a:stretch>
          <a:fillRect/>
        </a:stretch>
      </xdr:blipFill>
      <xdr:spPr>
        <a:xfrm>
          <a:off x="7429500" y="16240125"/>
          <a:ext cx="9525" cy="110490"/>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124460</xdr:rowOff>
    </xdr:to>
    <xdr:pic>
      <xdr:nvPicPr>
        <xdr:cNvPr id="532" name="Picture 8182" descr="clip_image9318"/>
        <xdr:cNvPicPr>
          <a:picLocks noChangeAspect="1"/>
        </xdr:cNvPicPr>
      </xdr:nvPicPr>
      <xdr:blipFill>
        <a:blip r:embed="rId1"/>
        <a:stretch>
          <a:fillRect/>
        </a:stretch>
      </xdr:blipFill>
      <xdr:spPr>
        <a:xfrm>
          <a:off x="7429500" y="16240125"/>
          <a:ext cx="9525" cy="124460"/>
        </a:xfrm>
        <a:prstGeom prst="rect">
          <a:avLst/>
        </a:prstGeom>
        <a:noFill/>
        <a:ln w="9525">
          <a:noFill/>
        </a:ln>
      </xdr:spPr>
    </xdr:pic>
    <xdr:clientData/>
  </xdr:twoCellAnchor>
  <xdr:twoCellAnchor editAs="oneCell">
    <xdr:from>
      <xdr:col>6</xdr:col>
      <xdr:colOff>0</xdr:colOff>
      <xdr:row>26</xdr:row>
      <xdr:rowOff>0</xdr:rowOff>
    </xdr:from>
    <xdr:to>
      <xdr:col>6</xdr:col>
      <xdr:colOff>14605</xdr:colOff>
      <xdr:row>26</xdr:row>
      <xdr:rowOff>124460</xdr:rowOff>
    </xdr:to>
    <xdr:pic>
      <xdr:nvPicPr>
        <xdr:cNvPr id="533" name="Picture 8182" descr="clip_image9318"/>
        <xdr:cNvPicPr>
          <a:picLocks noChangeAspect="1"/>
        </xdr:cNvPicPr>
      </xdr:nvPicPr>
      <xdr:blipFill>
        <a:blip r:embed="rId1"/>
        <a:stretch>
          <a:fillRect/>
        </a:stretch>
      </xdr:blipFill>
      <xdr:spPr>
        <a:xfrm>
          <a:off x="7429500" y="16240125"/>
          <a:ext cx="14605" cy="124460"/>
        </a:xfrm>
        <a:prstGeom prst="rect">
          <a:avLst/>
        </a:prstGeom>
        <a:noFill/>
        <a:ln w="9525">
          <a:noFill/>
        </a:ln>
      </xdr:spPr>
    </xdr:pic>
    <xdr:clientData/>
  </xdr:twoCellAnchor>
  <xdr:twoCellAnchor editAs="oneCell">
    <xdr:from>
      <xdr:col>6</xdr:col>
      <xdr:colOff>0</xdr:colOff>
      <xdr:row>26</xdr:row>
      <xdr:rowOff>0</xdr:rowOff>
    </xdr:from>
    <xdr:to>
      <xdr:col>6</xdr:col>
      <xdr:colOff>14605</xdr:colOff>
      <xdr:row>26</xdr:row>
      <xdr:rowOff>367665</xdr:rowOff>
    </xdr:to>
    <xdr:pic>
      <xdr:nvPicPr>
        <xdr:cNvPr id="534" name="Picture 8182" descr="clip_image9318"/>
        <xdr:cNvPicPr>
          <a:picLocks noChangeAspect="1"/>
        </xdr:cNvPicPr>
      </xdr:nvPicPr>
      <xdr:blipFill>
        <a:blip r:embed="rId1"/>
        <a:stretch>
          <a:fillRect/>
        </a:stretch>
      </xdr:blipFill>
      <xdr:spPr>
        <a:xfrm>
          <a:off x="7429500" y="16240125"/>
          <a:ext cx="14605" cy="367665"/>
        </a:xfrm>
        <a:prstGeom prst="rect">
          <a:avLst/>
        </a:prstGeom>
        <a:noFill/>
        <a:ln w="9525">
          <a:noFill/>
        </a:ln>
      </xdr:spPr>
    </xdr:pic>
    <xdr:clientData/>
  </xdr:twoCellAnchor>
  <xdr:twoCellAnchor editAs="oneCell">
    <xdr:from>
      <xdr:col>6</xdr:col>
      <xdr:colOff>0</xdr:colOff>
      <xdr:row>26</xdr:row>
      <xdr:rowOff>0</xdr:rowOff>
    </xdr:from>
    <xdr:to>
      <xdr:col>6</xdr:col>
      <xdr:colOff>14605</xdr:colOff>
      <xdr:row>26</xdr:row>
      <xdr:rowOff>353695</xdr:rowOff>
    </xdr:to>
    <xdr:pic>
      <xdr:nvPicPr>
        <xdr:cNvPr id="535" name="Picture 8182" descr="clip_image9318"/>
        <xdr:cNvPicPr>
          <a:picLocks noChangeAspect="1"/>
        </xdr:cNvPicPr>
      </xdr:nvPicPr>
      <xdr:blipFill>
        <a:blip r:embed="rId1"/>
        <a:stretch>
          <a:fillRect/>
        </a:stretch>
      </xdr:blipFill>
      <xdr:spPr>
        <a:xfrm>
          <a:off x="7429500" y="16240125"/>
          <a:ext cx="14605" cy="353695"/>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101600</xdr:rowOff>
    </xdr:to>
    <xdr:pic>
      <xdr:nvPicPr>
        <xdr:cNvPr id="536" name="Picture 8182" descr="clip_image9318"/>
        <xdr:cNvPicPr>
          <a:picLocks noChangeAspect="1"/>
        </xdr:cNvPicPr>
      </xdr:nvPicPr>
      <xdr:blipFill>
        <a:blip r:embed="rId1"/>
        <a:stretch>
          <a:fillRect/>
        </a:stretch>
      </xdr:blipFill>
      <xdr:spPr>
        <a:xfrm>
          <a:off x="7429500" y="16240125"/>
          <a:ext cx="9525" cy="101600"/>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361950</xdr:rowOff>
    </xdr:to>
    <xdr:pic>
      <xdr:nvPicPr>
        <xdr:cNvPr id="537" name="Picture 8182" descr="clip_image9318"/>
        <xdr:cNvPicPr>
          <a:picLocks noChangeAspect="1"/>
        </xdr:cNvPicPr>
      </xdr:nvPicPr>
      <xdr:blipFill>
        <a:blip r:embed="rId1"/>
        <a:stretch>
          <a:fillRect/>
        </a:stretch>
      </xdr:blipFill>
      <xdr:spPr>
        <a:xfrm>
          <a:off x="7429500" y="16240125"/>
          <a:ext cx="9525" cy="361950"/>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344805</xdr:rowOff>
    </xdr:to>
    <xdr:pic>
      <xdr:nvPicPr>
        <xdr:cNvPr id="538" name="Picture 8182" descr="clip_image9318"/>
        <xdr:cNvPicPr>
          <a:picLocks noChangeAspect="1"/>
        </xdr:cNvPicPr>
      </xdr:nvPicPr>
      <xdr:blipFill>
        <a:blip r:embed="rId1"/>
        <a:stretch>
          <a:fillRect/>
        </a:stretch>
      </xdr:blipFill>
      <xdr:spPr>
        <a:xfrm>
          <a:off x="7429500" y="16240125"/>
          <a:ext cx="9525" cy="344805"/>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361950</xdr:rowOff>
    </xdr:to>
    <xdr:pic>
      <xdr:nvPicPr>
        <xdr:cNvPr id="539" name="Picture 8182" descr="clip_image9318"/>
        <xdr:cNvPicPr>
          <a:picLocks noChangeAspect="1"/>
        </xdr:cNvPicPr>
      </xdr:nvPicPr>
      <xdr:blipFill>
        <a:blip r:embed="rId1"/>
        <a:stretch>
          <a:fillRect/>
        </a:stretch>
      </xdr:blipFill>
      <xdr:spPr>
        <a:xfrm>
          <a:off x="7429500" y="16240125"/>
          <a:ext cx="9525" cy="361950"/>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118745</xdr:rowOff>
    </xdr:to>
    <xdr:pic>
      <xdr:nvPicPr>
        <xdr:cNvPr id="540" name="Picture 8182" descr="clip_image9318"/>
        <xdr:cNvPicPr>
          <a:picLocks noChangeAspect="1"/>
        </xdr:cNvPicPr>
      </xdr:nvPicPr>
      <xdr:blipFill>
        <a:blip r:embed="rId1"/>
        <a:stretch>
          <a:fillRect/>
        </a:stretch>
      </xdr:blipFill>
      <xdr:spPr>
        <a:xfrm>
          <a:off x="7429500" y="16240125"/>
          <a:ext cx="9525" cy="118745"/>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361950</xdr:rowOff>
    </xdr:to>
    <xdr:pic>
      <xdr:nvPicPr>
        <xdr:cNvPr id="541" name="Picture 8182" descr="clip_image9318"/>
        <xdr:cNvPicPr>
          <a:picLocks noChangeAspect="1"/>
        </xdr:cNvPicPr>
      </xdr:nvPicPr>
      <xdr:blipFill>
        <a:blip r:embed="rId1"/>
        <a:stretch>
          <a:fillRect/>
        </a:stretch>
      </xdr:blipFill>
      <xdr:spPr>
        <a:xfrm>
          <a:off x="7429500" y="16240125"/>
          <a:ext cx="9525" cy="361950"/>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353695</xdr:rowOff>
    </xdr:to>
    <xdr:pic>
      <xdr:nvPicPr>
        <xdr:cNvPr id="542" name="Picture 8182" descr="clip_image9318"/>
        <xdr:cNvPicPr>
          <a:picLocks noChangeAspect="1"/>
        </xdr:cNvPicPr>
      </xdr:nvPicPr>
      <xdr:blipFill>
        <a:blip r:embed="rId1"/>
        <a:stretch>
          <a:fillRect/>
        </a:stretch>
      </xdr:blipFill>
      <xdr:spPr>
        <a:xfrm>
          <a:off x="7429500" y="16240125"/>
          <a:ext cx="9525" cy="353695"/>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375920</xdr:rowOff>
    </xdr:to>
    <xdr:pic>
      <xdr:nvPicPr>
        <xdr:cNvPr id="543" name="Picture 8182" descr="clip_image9318"/>
        <xdr:cNvPicPr>
          <a:picLocks noChangeAspect="1"/>
        </xdr:cNvPicPr>
      </xdr:nvPicPr>
      <xdr:blipFill>
        <a:blip r:embed="rId1"/>
        <a:stretch>
          <a:fillRect/>
        </a:stretch>
      </xdr:blipFill>
      <xdr:spPr>
        <a:xfrm>
          <a:off x="7429500" y="16240125"/>
          <a:ext cx="9525" cy="375920"/>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367665</xdr:rowOff>
    </xdr:to>
    <xdr:pic>
      <xdr:nvPicPr>
        <xdr:cNvPr id="544" name="Picture 8182" descr="clip_image9318"/>
        <xdr:cNvPicPr>
          <a:picLocks noChangeAspect="1"/>
        </xdr:cNvPicPr>
      </xdr:nvPicPr>
      <xdr:blipFill>
        <a:blip r:embed="rId1"/>
        <a:stretch>
          <a:fillRect/>
        </a:stretch>
      </xdr:blipFill>
      <xdr:spPr>
        <a:xfrm>
          <a:off x="7429500" y="16240125"/>
          <a:ext cx="9525" cy="367665"/>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110490</xdr:rowOff>
    </xdr:to>
    <xdr:pic>
      <xdr:nvPicPr>
        <xdr:cNvPr id="545" name="Picture 8182" descr="clip_image9318"/>
        <xdr:cNvPicPr>
          <a:picLocks noChangeAspect="1"/>
        </xdr:cNvPicPr>
      </xdr:nvPicPr>
      <xdr:blipFill>
        <a:blip r:embed="rId1"/>
        <a:stretch>
          <a:fillRect/>
        </a:stretch>
      </xdr:blipFill>
      <xdr:spPr>
        <a:xfrm>
          <a:off x="7429500" y="16240125"/>
          <a:ext cx="9525" cy="110490"/>
        </a:xfrm>
        <a:prstGeom prst="rect">
          <a:avLst/>
        </a:prstGeom>
        <a:noFill/>
        <a:ln w="9525">
          <a:noFill/>
        </a:ln>
      </xdr:spPr>
    </xdr:pic>
    <xdr:clientData/>
  </xdr:twoCellAnchor>
  <xdr:twoCellAnchor editAs="oneCell">
    <xdr:from>
      <xdr:col>6</xdr:col>
      <xdr:colOff>0</xdr:colOff>
      <xdr:row>26</xdr:row>
      <xdr:rowOff>0</xdr:rowOff>
    </xdr:from>
    <xdr:to>
      <xdr:col>6</xdr:col>
      <xdr:colOff>14605</xdr:colOff>
      <xdr:row>26</xdr:row>
      <xdr:rowOff>367665</xdr:rowOff>
    </xdr:to>
    <xdr:pic>
      <xdr:nvPicPr>
        <xdr:cNvPr id="546" name="Picture 8182" descr="clip_image9318"/>
        <xdr:cNvPicPr>
          <a:picLocks noChangeAspect="1"/>
        </xdr:cNvPicPr>
      </xdr:nvPicPr>
      <xdr:blipFill>
        <a:blip r:embed="rId1"/>
        <a:stretch>
          <a:fillRect/>
        </a:stretch>
      </xdr:blipFill>
      <xdr:spPr>
        <a:xfrm>
          <a:off x="7429500" y="16240125"/>
          <a:ext cx="14605" cy="367665"/>
        </a:xfrm>
        <a:prstGeom prst="rect">
          <a:avLst/>
        </a:prstGeom>
        <a:noFill/>
        <a:ln w="9525">
          <a:noFill/>
        </a:ln>
      </xdr:spPr>
    </xdr:pic>
    <xdr:clientData/>
  </xdr:twoCellAnchor>
  <xdr:twoCellAnchor editAs="oneCell">
    <xdr:from>
      <xdr:col>6</xdr:col>
      <xdr:colOff>0</xdr:colOff>
      <xdr:row>26</xdr:row>
      <xdr:rowOff>0</xdr:rowOff>
    </xdr:from>
    <xdr:to>
      <xdr:col>6</xdr:col>
      <xdr:colOff>9525</xdr:colOff>
      <xdr:row>26</xdr:row>
      <xdr:rowOff>118745</xdr:rowOff>
    </xdr:to>
    <xdr:pic>
      <xdr:nvPicPr>
        <xdr:cNvPr id="547" name="Picture 8182" descr="clip_image9318"/>
        <xdr:cNvPicPr>
          <a:picLocks noChangeAspect="1"/>
        </xdr:cNvPicPr>
      </xdr:nvPicPr>
      <xdr:blipFill>
        <a:blip r:embed="rId1"/>
        <a:stretch>
          <a:fillRect/>
        </a:stretch>
      </xdr:blipFill>
      <xdr:spPr>
        <a:xfrm>
          <a:off x="7429500" y="16240125"/>
          <a:ext cx="9525" cy="118745"/>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4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4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5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5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5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5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5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5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5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5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5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5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6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6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6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6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6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6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6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6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6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6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7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7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7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7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7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7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7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7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7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7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8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8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8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8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8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8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8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8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8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8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9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9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9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9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9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9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9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9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9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59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0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0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0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0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0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0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0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0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0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0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1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1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1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1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1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1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1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1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1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1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2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2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2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2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2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2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2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2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2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2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3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3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3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3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3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3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3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3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3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3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4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4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4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4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4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4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4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4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4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4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5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5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5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5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5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5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5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5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5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5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6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6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6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6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6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6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6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6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6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6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70"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71"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72"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73"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74"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75"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76"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77"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78"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xdr:from>
      <xdr:col>3</xdr:col>
      <xdr:colOff>687070</xdr:colOff>
      <xdr:row>63</xdr:row>
      <xdr:rowOff>0</xdr:rowOff>
    </xdr:from>
    <xdr:to>
      <xdr:col>3</xdr:col>
      <xdr:colOff>698500</xdr:colOff>
      <xdr:row>63</xdr:row>
      <xdr:rowOff>763905</xdr:rowOff>
    </xdr:to>
    <xdr:pic>
      <xdr:nvPicPr>
        <xdr:cNvPr id="679" name="Picture 8182" descr="clip_image9318"/>
        <xdr:cNvPicPr/>
      </xdr:nvPicPr>
      <xdr:blipFill>
        <a:blip r:embed="rId1"/>
        <a:stretch>
          <a:fillRect/>
        </a:stretch>
      </xdr:blipFill>
      <xdr:spPr>
        <a:xfrm>
          <a:off x="2734945" y="43634025"/>
          <a:ext cx="11430" cy="571500"/>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112395</xdr:rowOff>
    </xdr:to>
    <xdr:pic>
      <xdr:nvPicPr>
        <xdr:cNvPr id="680" name="Picture 8182" descr="clip_image9318"/>
        <xdr:cNvPicPr>
          <a:picLocks noChangeAspect="1"/>
        </xdr:cNvPicPr>
      </xdr:nvPicPr>
      <xdr:blipFill>
        <a:blip r:embed="rId1"/>
        <a:stretch>
          <a:fillRect/>
        </a:stretch>
      </xdr:blipFill>
      <xdr:spPr>
        <a:xfrm>
          <a:off x="7429500" y="43634025"/>
          <a:ext cx="9525" cy="112395"/>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375285</xdr:rowOff>
    </xdr:to>
    <xdr:pic>
      <xdr:nvPicPr>
        <xdr:cNvPr id="681" name="Picture 8182" descr="clip_image9318"/>
        <xdr:cNvPicPr>
          <a:picLocks noChangeAspect="1"/>
        </xdr:cNvPicPr>
      </xdr:nvPicPr>
      <xdr:blipFill>
        <a:blip r:embed="rId1"/>
        <a:stretch>
          <a:fillRect/>
        </a:stretch>
      </xdr:blipFill>
      <xdr:spPr>
        <a:xfrm>
          <a:off x="7429500" y="43634025"/>
          <a:ext cx="9525" cy="375285"/>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358140</xdr:rowOff>
    </xdr:to>
    <xdr:pic>
      <xdr:nvPicPr>
        <xdr:cNvPr id="682" name="Picture 8182" descr="clip_image9318"/>
        <xdr:cNvPicPr>
          <a:picLocks noChangeAspect="1"/>
        </xdr:cNvPicPr>
      </xdr:nvPicPr>
      <xdr:blipFill>
        <a:blip r:embed="rId1"/>
        <a:stretch>
          <a:fillRect/>
        </a:stretch>
      </xdr:blipFill>
      <xdr:spPr>
        <a:xfrm>
          <a:off x="7429500" y="43634025"/>
          <a:ext cx="9525" cy="358140"/>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353695</xdr:rowOff>
    </xdr:to>
    <xdr:pic>
      <xdr:nvPicPr>
        <xdr:cNvPr id="683" name="Picture 8182" descr="clip_image9318"/>
        <xdr:cNvPicPr>
          <a:picLocks noChangeAspect="1"/>
        </xdr:cNvPicPr>
      </xdr:nvPicPr>
      <xdr:blipFill>
        <a:blip r:embed="rId1"/>
        <a:stretch>
          <a:fillRect/>
        </a:stretch>
      </xdr:blipFill>
      <xdr:spPr>
        <a:xfrm>
          <a:off x="7429500" y="43634025"/>
          <a:ext cx="9525" cy="353695"/>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112395</xdr:rowOff>
    </xdr:to>
    <xdr:pic>
      <xdr:nvPicPr>
        <xdr:cNvPr id="684" name="Picture 8182" descr="clip_image9318"/>
        <xdr:cNvPicPr>
          <a:picLocks noChangeAspect="1"/>
        </xdr:cNvPicPr>
      </xdr:nvPicPr>
      <xdr:blipFill>
        <a:blip r:embed="rId1"/>
        <a:stretch>
          <a:fillRect/>
        </a:stretch>
      </xdr:blipFill>
      <xdr:spPr>
        <a:xfrm>
          <a:off x="7429500" y="43634025"/>
          <a:ext cx="9525" cy="112395"/>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125095</xdr:rowOff>
    </xdr:to>
    <xdr:pic>
      <xdr:nvPicPr>
        <xdr:cNvPr id="685" name="Picture 8182" descr="clip_image9318"/>
        <xdr:cNvPicPr>
          <a:picLocks noChangeAspect="1"/>
        </xdr:cNvPicPr>
      </xdr:nvPicPr>
      <xdr:blipFill>
        <a:blip r:embed="rId1"/>
        <a:stretch>
          <a:fillRect/>
        </a:stretch>
      </xdr:blipFill>
      <xdr:spPr>
        <a:xfrm>
          <a:off x="7429500" y="43634025"/>
          <a:ext cx="9525" cy="125095"/>
        </a:xfrm>
        <a:prstGeom prst="rect">
          <a:avLst/>
        </a:prstGeom>
        <a:noFill/>
        <a:ln w="9525">
          <a:noFill/>
        </a:ln>
      </xdr:spPr>
    </xdr:pic>
    <xdr:clientData/>
  </xdr:twoCellAnchor>
  <xdr:twoCellAnchor editAs="oneCell">
    <xdr:from>
      <xdr:col>6</xdr:col>
      <xdr:colOff>0</xdr:colOff>
      <xdr:row>63</xdr:row>
      <xdr:rowOff>0</xdr:rowOff>
    </xdr:from>
    <xdr:to>
      <xdr:col>6</xdr:col>
      <xdr:colOff>14605</xdr:colOff>
      <xdr:row>63</xdr:row>
      <xdr:rowOff>125095</xdr:rowOff>
    </xdr:to>
    <xdr:pic>
      <xdr:nvPicPr>
        <xdr:cNvPr id="686" name="Picture 8182" descr="clip_image9318"/>
        <xdr:cNvPicPr>
          <a:picLocks noChangeAspect="1"/>
        </xdr:cNvPicPr>
      </xdr:nvPicPr>
      <xdr:blipFill>
        <a:blip r:embed="rId1"/>
        <a:stretch>
          <a:fillRect/>
        </a:stretch>
      </xdr:blipFill>
      <xdr:spPr>
        <a:xfrm>
          <a:off x="7429500" y="43634025"/>
          <a:ext cx="14605" cy="125095"/>
        </a:xfrm>
        <a:prstGeom prst="rect">
          <a:avLst/>
        </a:prstGeom>
        <a:noFill/>
        <a:ln w="9525">
          <a:noFill/>
        </a:ln>
      </xdr:spPr>
    </xdr:pic>
    <xdr:clientData/>
  </xdr:twoCellAnchor>
  <xdr:twoCellAnchor editAs="oneCell">
    <xdr:from>
      <xdr:col>6</xdr:col>
      <xdr:colOff>0</xdr:colOff>
      <xdr:row>63</xdr:row>
      <xdr:rowOff>0</xdr:rowOff>
    </xdr:from>
    <xdr:to>
      <xdr:col>6</xdr:col>
      <xdr:colOff>14605</xdr:colOff>
      <xdr:row>63</xdr:row>
      <xdr:rowOff>367030</xdr:rowOff>
    </xdr:to>
    <xdr:pic>
      <xdr:nvPicPr>
        <xdr:cNvPr id="687" name="Picture 8182" descr="clip_image9318"/>
        <xdr:cNvPicPr>
          <a:picLocks noChangeAspect="1"/>
        </xdr:cNvPicPr>
      </xdr:nvPicPr>
      <xdr:blipFill>
        <a:blip r:embed="rId1"/>
        <a:stretch>
          <a:fillRect/>
        </a:stretch>
      </xdr:blipFill>
      <xdr:spPr>
        <a:xfrm>
          <a:off x="7429500" y="43634025"/>
          <a:ext cx="14605" cy="367030"/>
        </a:xfrm>
        <a:prstGeom prst="rect">
          <a:avLst/>
        </a:prstGeom>
        <a:noFill/>
        <a:ln w="9525">
          <a:noFill/>
        </a:ln>
      </xdr:spPr>
    </xdr:pic>
    <xdr:clientData/>
  </xdr:twoCellAnchor>
  <xdr:twoCellAnchor editAs="oneCell">
    <xdr:from>
      <xdr:col>6</xdr:col>
      <xdr:colOff>0</xdr:colOff>
      <xdr:row>63</xdr:row>
      <xdr:rowOff>0</xdr:rowOff>
    </xdr:from>
    <xdr:to>
      <xdr:col>6</xdr:col>
      <xdr:colOff>14605</xdr:colOff>
      <xdr:row>63</xdr:row>
      <xdr:rowOff>353695</xdr:rowOff>
    </xdr:to>
    <xdr:pic>
      <xdr:nvPicPr>
        <xdr:cNvPr id="688" name="Picture 8182" descr="clip_image9318"/>
        <xdr:cNvPicPr>
          <a:picLocks noChangeAspect="1"/>
        </xdr:cNvPicPr>
      </xdr:nvPicPr>
      <xdr:blipFill>
        <a:blip r:embed="rId1"/>
        <a:stretch>
          <a:fillRect/>
        </a:stretch>
      </xdr:blipFill>
      <xdr:spPr>
        <a:xfrm>
          <a:off x="7429500" y="43634025"/>
          <a:ext cx="14605" cy="353695"/>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107950</xdr:rowOff>
    </xdr:to>
    <xdr:pic>
      <xdr:nvPicPr>
        <xdr:cNvPr id="689" name="Picture 8182" descr="clip_image9318"/>
        <xdr:cNvPicPr>
          <a:picLocks noChangeAspect="1"/>
        </xdr:cNvPicPr>
      </xdr:nvPicPr>
      <xdr:blipFill>
        <a:blip r:embed="rId1"/>
        <a:stretch>
          <a:fillRect/>
        </a:stretch>
      </xdr:blipFill>
      <xdr:spPr>
        <a:xfrm>
          <a:off x="7429500" y="43634025"/>
          <a:ext cx="9525" cy="107950"/>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362585</xdr:rowOff>
    </xdr:to>
    <xdr:pic>
      <xdr:nvPicPr>
        <xdr:cNvPr id="690" name="Picture 8182" descr="clip_image9318"/>
        <xdr:cNvPicPr>
          <a:picLocks noChangeAspect="1"/>
        </xdr:cNvPicPr>
      </xdr:nvPicPr>
      <xdr:blipFill>
        <a:blip r:embed="rId1"/>
        <a:stretch>
          <a:fillRect/>
        </a:stretch>
      </xdr:blipFill>
      <xdr:spPr>
        <a:xfrm>
          <a:off x="7429500" y="43634025"/>
          <a:ext cx="9525" cy="362585"/>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349885</xdr:rowOff>
    </xdr:to>
    <xdr:pic>
      <xdr:nvPicPr>
        <xdr:cNvPr id="691" name="Picture 8182" descr="clip_image9318"/>
        <xdr:cNvPicPr>
          <a:picLocks noChangeAspect="1"/>
        </xdr:cNvPicPr>
      </xdr:nvPicPr>
      <xdr:blipFill>
        <a:blip r:embed="rId1"/>
        <a:stretch>
          <a:fillRect/>
        </a:stretch>
      </xdr:blipFill>
      <xdr:spPr>
        <a:xfrm>
          <a:off x="7429500" y="43634025"/>
          <a:ext cx="9525" cy="349885"/>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358140</xdr:rowOff>
    </xdr:to>
    <xdr:pic>
      <xdr:nvPicPr>
        <xdr:cNvPr id="692" name="Picture 8182" descr="clip_image9318"/>
        <xdr:cNvPicPr>
          <a:picLocks noChangeAspect="1"/>
        </xdr:cNvPicPr>
      </xdr:nvPicPr>
      <xdr:blipFill>
        <a:blip r:embed="rId1"/>
        <a:stretch>
          <a:fillRect/>
        </a:stretch>
      </xdr:blipFill>
      <xdr:spPr>
        <a:xfrm>
          <a:off x="7429500" y="43634025"/>
          <a:ext cx="9525" cy="358140"/>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116840</xdr:rowOff>
    </xdr:to>
    <xdr:pic>
      <xdr:nvPicPr>
        <xdr:cNvPr id="693" name="Picture 8182" descr="clip_image9318"/>
        <xdr:cNvPicPr>
          <a:picLocks noChangeAspect="1"/>
        </xdr:cNvPicPr>
      </xdr:nvPicPr>
      <xdr:blipFill>
        <a:blip r:embed="rId1"/>
        <a:stretch>
          <a:fillRect/>
        </a:stretch>
      </xdr:blipFill>
      <xdr:spPr>
        <a:xfrm>
          <a:off x="7429500" y="43634025"/>
          <a:ext cx="9525" cy="116840"/>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358140</xdr:rowOff>
    </xdr:to>
    <xdr:pic>
      <xdr:nvPicPr>
        <xdr:cNvPr id="694" name="Picture 8182" descr="clip_image9318"/>
        <xdr:cNvPicPr>
          <a:picLocks noChangeAspect="1"/>
        </xdr:cNvPicPr>
      </xdr:nvPicPr>
      <xdr:blipFill>
        <a:blip r:embed="rId1"/>
        <a:stretch>
          <a:fillRect/>
        </a:stretch>
      </xdr:blipFill>
      <xdr:spPr>
        <a:xfrm>
          <a:off x="7429500" y="43634025"/>
          <a:ext cx="9525" cy="358140"/>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349885</xdr:rowOff>
    </xdr:to>
    <xdr:pic>
      <xdr:nvPicPr>
        <xdr:cNvPr id="695" name="Picture 8182" descr="clip_image9318"/>
        <xdr:cNvPicPr>
          <a:picLocks noChangeAspect="1"/>
        </xdr:cNvPicPr>
      </xdr:nvPicPr>
      <xdr:blipFill>
        <a:blip r:embed="rId1"/>
        <a:stretch>
          <a:fillRect/>
        </a:stretch>
      </xdr:blipFill>
      <xdr:spPr>
        <a:xfrm>
          <a:off x="7429500" y="43634025"/>
          <a:ext cx="9525" cy="349885"/>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371475</xdr:rowOff>
    </xdr:to>
    <xdr:pic>
      <xdr:nvPicPr>
        <xdr:cNvPr id="696" name="Picture 8182" descr="clip_image9318"/>
        <xdr:cNvPicPr>
          <a:picLocks noChangeAspect="1"/>
        </xdr:cNvPicPr>
      </xdr:nvPicPr>
      <xdr:blipFill>
        <a:blip r:embed="rId1"/>
        <a:stretch>
          <a:fillRect/>
        </a:stretch>
      </xdr:blipFill>
      <xdr:spPr>
        <a:xfrm>
          <a:off x="7429500" y="43634025"/>
          <a:ext cx="9525" cy="371475"/>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367030</xdr:rowOff>
    </xdr:to>
    <xdr:pic>
      <xdr:nvPicPr>
        <xdr:cNvPr id="697" name="Picture 8182" descr="clip_image9318"/>
        <xdr:cNvPicPr>
          <a:picLocks noChangeAspect="1"/>
        </xdr:cNvPicPr>
      </xdr:nvPicPr>
      <xdr:blipFill>
        <a:blip r:embed="rId1"/>
        <a:stretch>
          <a:fillRect/>
        </a:stretch>
      </xdr:blipFill>
      <xdr:spPr>
        <a:xfrm>
          <a:off x="7429500" y="43634025"/>
          <a:ext cx="9525" cy="367030"/>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107950</xdr:rowOff>
    </xdr:to>
    <xdr:pic>
      <xdr:nvPicPr>
        <xdr:cNvPr id="698" name="Picture 8182" descr="clip_image9318"/>
        <xdr:cNvPicPr>
          <a:picLocks noChangeAspect="1"/>
        </xdr:cNvPicPr>
      </xdr:nvPicPr>
      <xdr:blipFill>
        <a:blip r:embed="rId1"/>
        <a:stretch>
          <a:fillRect/>
        </a:stretch>
      </xdr:blipFill>
      <xdr:spPr>
        <a:xfrm>
          <a:off x="7429500" y="43634025"/>
          <a:ext cx="9525" cy="107950"/>
        </a:xfrm>
        <a:prstGeom prst="rect">
          <a:avLst/>
        </a:prstGeom>
        <a:noFill/>
        <a:ln w="9525">
          <a:noFill/>
        </a:ln>
      </xdr:spPr>
    </xdr:pic>
    <xdr:clientData/>
  </xdr:twoCellAnchor>
  <xdr:twoCellAnchor editAs="oneCell">
    <xdr:from>
      <xdr:col>6</xdr:col>
      <xdr:colOff>0</xdr:colOff>
      <xdr:row>63</xdr:row>
      <xdr:rowOff>0</xdr:rowOff>
    </xdr:from>
    <xdr:to>
      <xdr:col>6</xdr:col>
      <xdr:colOff>14605</xdr:colOff>
      <xdr:row>63</xdr:row>
      <xdr:rowOff>367030</xdr:rowOff>
    </xdr:to>
    <xdr:pic>
      <xdr:nvPicPr>
        <xdr:cNvPr id="699" name="Picture 8182" descr="clip_image9318"/>
        <xdr:cNvPicPr>
          <a:picLocks noChangeAspect="1"/>
        </xdr:cNvPicPr>
      </xdr:nvPicPr>
      <xdr:blipFill>
        <a:blip r:embed="rId1"/>
        <a:stretch>
          <a:fillRect/>
        </a:stretch>
      </xdr:blipFill>
      <xdr:spPr>
        <a:xfrm>
          <a:off x="7429500" y="43634025"/>
          <a:ext cx="14605" cy="367030"/>
        </a:xfrm>
        <a:prstGeom prst="rect">
          <a:avLst/>
        </a:prstGeom>
        <a:noFill/>
        <a:ln w="9525">
          <a:noFill/>
        </a:ln>
      </xdr:spPr>
    </xdr:pic>
    <xdr:clientData/>
  </xdr:twoCellAnchor>
  <xdr:twoCellAnchor editAs="oneCell">
    <xdr:from>
      <xdr:col>6</xdr:col>
      <xdr:colOff>0</xdr:colOff>
      <xdr:row>63</xdr:row>
      <xdr:rowOff>0</xdr:rowOff>
    </xdr:from>
    <xdr:to>
      <xdr:col>6</xdr:col>
      <xdr:colOff>9525</xdr:colOff>
      <xdr:row>63</xdr:row>
      <xdr:rowOff>120650</xdr:rowOff>
    </xdr:to>
    <xdr:pic>
      <xdr:nvPicPr>
        <xdr:cNvPr id="700" name="Picture 8182" descr="clip_image9318"/>
        <xdr:cNvPicPr>
          <a:picLocks noChangeAspect="1"/>
        </xdr:cNvPicPr>
      </xdr:nvPicPr>
      <xdr:blipFill>
        <a:blip r:embed="rId1"/>
        <a:stretch>
          <a:fillRect/>
        </a:stretch>
      </xdr:blipFill>
      <xdr:spPr>
        <a:xfrm>
          <a:off x="7429500" y="43634025"/>
          <a:ext cx="9525" cy="120650"/>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0</xdr:row>
      <xdr:rowOff>125730</xdr:rowOff>
    </xdr:to>
    <xdr:pic>
      <xdr:nvPicPr>
        <xdr:cNvPr id="2" name="Picture 8182" descr="clip_image9318"/>
        <xdr:cNvPicPr>
          <a:picLocks noChangeAspect="1"/>
        </xdr:cNvPicPr>
      </xdr:nvPicPr>
      <xdr:blipFill>
        <a:blip r:embed="rId1"/>
        <a:stretch>
          <a:fillRect/>
        </a:stretch>
      </xdr:blipFill>
      <xdr:spPr>
        <a:xfrm>
          <a:off x="2730500" y="0"/>
          <a:ext cx="10795" cy="125730"/>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1</xdr:row>
      <xdr:rowOff>121920</xdr:rowOff>
    </xdr:to>
    <xdr:pic>
      <xdr:nvPicPr>
        <xdr:cNvPr id="3" name="Picture 8182" descr="clip_image9318"/>
        <xdr:cNvPicPr>
          <a:picLocks noChangeAspect="1"/>
        </xdr:cNvPicPr>
      </xdr:nvPicPr>
      <xdr:blipFill>
        <a:blip r:embed="rId1"/>
        <a:stretch>
          <a:fillRect/>
        </a:stretch>
      </xdr:blipFill>
      <xdr:spPr>
        <a:xfrm>
          <a:off x="2730500" y="0"/>
          <a:ext cx="10795" cy="321945"/>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0</xdr:row>
      <xdr:rowOff>125730</xdr:rowOff>
    </xdr:to>
    <xdr:pic>
      <xdr:nvPicPr>
        <xdr:cNvPr id="4" name="Picture 8182" descr="clip_image9318"/>
        <xdr:cNvPicPr>
          <a:picLocks noChangeAspect="1"/>
        </xdr:cNvPicPr>
      </xdr:nvPicPr>
      <xdr:blipFill>
        <a:blip r:embed="rId1"/>
        <a:stretch>
          <a:fillRect/>
        </a:stretch>
      </xdr:blipFill>
      <xdr:spPr>
        <a:xfrm>
          <a:off x="2719705" y="0"/>
          <a:ext cx="21590" cy="125730"/>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1</xdr:row>
      <xdr:rowOff>149860</xdr:rowOff>
    </xdr:to>
    <xdr:pic>
      <xdr:nvPicPr>
        <xdr:cNvPr id="5" name="Picture 8182" descr="clip_image9318"/>
        <xdr:cNvPicPr>
          <a:picLocks noChangeAspect="1"/>
        </xdr:cNvPicPr>
      </xdr:nvPicPr>
      <xdr:blipFill>
        <a:blip r:embed="rId1"/>
        <a:stretch>
          <a:fillRect/>
        </a:stretch>
      </xdr:blipFill>
      <xdr:spPr>
        <a:xfrm>
          <a:off x="2719705" y="0"/>
          <a:ext cx="21590" cy="349885"/>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0</xdr:row>
      <xdr:rowOff>125730</xdr:rowOff>
    </xdr:to>
    <xdr:pic>
      <xdr:nvPicPr>
        <xdr:cNvPr id="6" name="Picture 8182" descr="clip_image9318"/>
        <xdr:cNvPicPr>
          <a:picLocks noChangeAspect="1"/>
        </xdr:cNvPicPr>
      </xdr:nvPicPr>
      <xdr:blipFill>
        <a:blip r:embed="rId1"/>
        <a:stretch>
          <a:fillRect/>
        </a:stretch>
      </xdr:blipFill>
      <xdr:spPr>
        <a:xfrm>
          <a:off x="2730500" y="0"/>
          <a:ext cx="10795" cy="125730"/>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1</xdr:row>
      <xdr:rowOff>121920</xdr:rowOff>
    </xdr:to>
    <xdr:pic>
      <xdr:nvPicPr>
        <xdr:cNvPr id="7" name="Picture 8182" descr="clip_image9318"/>
        <xdr:cNvPicPr>
          <a:picLocks noChangeAspect="1"/>
        </xdr:cNvPicPr>
      </xdr:nvPicPr>
      <xdr:blipFill>
        <a:blip r:embed="rId1"/>
        <a:stretch>
          <a:fillRect/>
        </a:stretch>
      </xdr:blipFill>
      <xdr:spPr>
        <a:xfrm>
          <a:off x="2730500" y="0"/>
          <a:ext cx="10795" cy="321945"/>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0</xdr:row>
      <xdr:rowOff>125730</xdr:rowOff>
    </xdr:to>
    <xdr:pic>
      <xdr:nvPicPr>
        <xdr:cNvPr id="8" name="Picture 8182" descr="clip_image9318"/>
        <xdr:cNvPicPr>
          <a:picLocks noChangeAspect="1"/>
        </xdr:cNvPicPr>
      </xdr:nvPicPr>
      <xdr:blipFill>
        <a:blip r:embed="rId1"/>
        <a:stretch>
          <a:fillRect/>
        </a:stretch>
      </xdr:blipFill>
      <xdr:spPr>
        <a:xfrm>
          <a:off x="2719705" y="0"/>
          <a:ext cx="21590" cy="125730"/>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1</xdr:row>
      <xdr:rowOff>149860</xdr:rowOff>
    </xdr:to>
    <xdr:pic>
      <xdr:nvPicPr>
        <xdr:cNvPr id="9" name="Picture 8182" descr="clip_image9318"/>
        <xdr:cNvPicPr>
          <a:picLocks noChangeAspect="1"/>
        </xdr:cNvPicPr>
      </xdr:nvPicPr>
      <xdr:blipFill>
        <a:blip r:embed="rId1"/>
        <a:stretch>
          <a:fillRect/>
        </a:stretch>
      </xdr:blipFill>
      <xdr:spPr>
        <a:xfrm>
          <a:off x="2719705" y="0"/>
          <a:ext cx="21590" cy="349885"/>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0</xdr:row>
      <xdr:rowOff>125730</xdr:rowOff>
    </xdr:to>
    <xdr:pic>
      <xdr:nvPicPr>
        <xdr:cNvPr id="10" name="Picture 8182" descr="clip_image9318"/>
        <xdr:cNvPicPr>
          <a:picLocks noChangeAspect="1"/>
        </xdr:cNvPicPr>
      </xdr:nvPicPr>
      <xdr:blipFill>
        <a:blip r:embed="rId1"/>
        <a:stretch>
          <a:fillRect/>
        </a:stretch>
      </xdr:blipFill>
      <xdr:spPr>
        <a:xfrm>
          <a:off x="2730500" y="0"/>
          <a:ext cx="10795" cy="125730"/>
        </a:xfrm>
        <a:prstGeom prst="rect">
          <a:avLst/>
        </a:prstGeom>
        <a:noFill/>
        <a:ln w="9525">
          <a:noFill/>
        </a:ln>
      </xdr:spPr>
    </xdr:pic>
    <xdr:clientData/>
  </xdr:twoCellAnchor>
  <xdr:twoCellAnchor editAs="oneCell">
    <xdr:from>
      <xdr:col>3</xdr:col>
      <xdr:colOff>682625</xdr:colOff>
      <xdr:row>0</xdr:row>
      <xdr:rowOff>0</xdr:rowOff>
    </xdr:from>
    <xdr:to>
      <xdr:col>3</xdr:col>
      <xdr:colOff>693420</xdr:colOff>
      <xdr:row>1</xdr:row>
      <xdr:rowOff>121920</xdr:rowOff>
    </xdr:to>
    <xdr:pic>
      <xdr:nvPicPr>
        <xdr:cNvPr id="11" name="Picture 8182" descr="clip_image9318"/>
        <xdr:cNvPicPr>
          <a:picLocks noChangeAspect="1"/>
        </xdr:cNvPicPr>
      </xdr:nvPicPr>
      <xdr:blipFill>
        <a:blip r:embed="rId1"/>
        <a:stretch>
          <a:fillRect/>
        </a:stretch>
      </xdr:blipFill>
      <xdr:spPr>
        <a:xfrm>
          <a:off x="2730500" y="0"/>
          <a:ext cx="10795" cy="321945"/>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0</xdr:row>
      <xdr:rowOff>125730</xdr:rowOff>
    </xdr:to>
    <xdr:pic>
      <xdr:nvPicPr>
        <xdr:cNvPr id="12" name="Picture 8182" descr="clip_image9318"/>
        <xdr:cNvPicPr>
          <a:picLocks noChangeAspect="1"/>
        </xdr:cNvPicPr>
      </xdr:nvPicPr>
      <xdr:blipFill>
        <a:blip r:embed="rId1"/>
        <a:stretch>
          <a:fillRect/>
        </a:stretch>
      </xdr:blipFill>
      <xdr:spPr>
        <a:xfrm>
          <a:off x="2719705" y="0"/>
          <a:ext cx="21590" cy="125730"/>
        </a:xfrm>
        <a:prstGeom prst="rect">
          <a:avLst/>
        </a:prstGeom>
        <a:noFill/>
        <a:ln w="9525">
          <a:noFill/>
        </a:ln>
      </xdr:spPr>
    </xdr:pic>
    <xdr:clientData/>
  </xdr:twoCellAnchor>
  <xdr:twoCellAnchor editAs="oneCell">
    <xdr:from>
      <xdr:col>3</xdr:col>
      <xdr:colOff>671830</xdr:colOff>
      <xdr:row>0</xdr:row>
      <xdr:rowOff>0</xdr:rowOff>
    </xdr:from>
    <xdr:to>
      <xdr:col>3</xdr:col>
      <xdr:colOff>693420</xdr:colOff>
      <xdr:row>1</xdr:row>
      <xdr:rowOff>149860</xdr:rowOff>
    </xdr:to>
    <xdr:pic>
      <xdr:nvPicPr>
        <xdr:cNvPr id="13" name="Picture 8182" descr="clip_image9318"/>
        <xdr:cNvPicPr>
          <a:picLocks noChangeAspect="1"/>
        </xdr:cNvPicPr>
      </xdr:nvPicPr>
      <xdr:blipFill>
        <a:blip r:embed="rId1"/>
        <a:stretch>
          <a:fillRect/>
        </a:stretch>
      </xdr:blipFill>
      <xdr:spPr>
        <a:xfrm>
          <a:off x="2719705" y="0"/>
          <a:ext cx="21590" cy="349885"/>
        </a:xfrm>
        <a:prstGeom prst="rect">
          <a:avLst/>
        </a:prstGeom>
        <a:noFill/>
        <a:ln w="9525">
          <a:noFill/>
        </a:ln>
      </xdr:spPr>
    </xdr:pic>
    <xdr:clientData/>
  </xdr:twoCellAnchor>
  <xdr:twoCellAnchor editAs="oneCell">
    <xdr:from>
      <xdr:col>3</xdr:col>
      <xdr:colOff>682625</xdr:colOff>
      <xdr:row>5</xdr:row>
      <xdr:rowOff>0</xdr:rowOff>
    </xdr:from>
    <xdr:to>
      <xdr:col>3</xdr:col>
      <xdr:colOff>693420</xdr:colOff>
      <xdr:row>5</xdr:row>
      <xdr:rowOff>125730</xdr:rowOff>
    </xdr:to>
    <xdr:pic>
      <xdr:nvPicPr>
        <xdr:cNvPr id="14" name="Picture 8182" descr="clip_image9318"/>
        <xdr:cNvPicPr>
          <a:picLocks noChangeAspect="1"/>
        </xdr:cNvPicPr>
      </xdr:nvPicPr>
      <xdr:blipFill>
        <a:blip r:embed="rId1"/>
        <a:stretch>
          <a:fillRect/>
        </a:stretch>
      </xdr:blipFill>
      <xdr:spPr>
        <a:xfrm>
          <a:off x="2730500" y="1787525"/>
          <a:ext cx="10795" cy="125730"/>
        </a:xfrm>
        <a:prstGeom prst="rect">
          <a:avLst/>
        </a:prstGeom>
        <a:noFill/>
        <a:ln w="9525">
          <a:noFill/>
        </a:ln>
      </xdr:spPr>
    </xdr:pic>
    <xdr:clientData/>
  </xdr:twoCellAnchor>
  <xdr:twoCellAnchor editAs="oneCell">
    <xdr:from>
      <xdr:col>3</xdr:col>
      <xdr:colOff>682625</xdr:colOff>
      <xdr:row>5</xdr:row>
      <xdr:rowOff>0</xdr:rowOff>
    </xdr:from>
    <xdr:to>
      <xdr:col>3</xdr:col>
      <xdr:colOff>693420</xdr:colOff>
      <xdr:row>5</xdr:row>
      <xdr:rowOff>321945</xdr:rowOff>
    </xdr:to>
    <xdr:pic>
      <xdr:nvPicPr>
        <xdr:cNvPr id="15" name="Picture 8182" descr="clip_image9318"/>
        <xdr:cNvPicPr>
          <a:picLocks noChangeAspect="1"/>
        </xdr:cNvPicPr>
      </xdr:nvPicPr>
      <xdr:blipFill>
        <a:blip r:embed="rId1"/>
        <a:stretch>
          <a:fillRect/>
        </a:stretch>
      </xdr:blipFill>
      <xdr:spPr>
        <a:xfrm>
          <a:off x="2730500" y="1787525"/>
          <a:ext cx="10795" cy="321945"/>
        </a:xfrm>
        <a:prstGeom prst="rect">
          <a:avLst/>
        </a:prstGeom>
        <a:noFill/>
        <a:ln w="9525">
          <a:noFill/>
        </a:ln>
      </xdr:spPr>
    </xdr:pic>
    <xdr:clientData/>
  </xdr:twoCellAnchor>
  <xdr:twoCellAnchor editAs="oneCell">
    <xdr:from>
      <xdr:col>3</xdr:col>
      <xdr:colOff>671830</xdr:colOff>
      <xdr:row>5</xdr:row>
      <xdr:rowOff>0</xdr:rowOff>
    </xdr:from>
    <xdr:to>
      <xdr:col>3</xdr:col>
      <xdr:colOff>693420</xdr:colOff>
      <xdr:row>5</xdr:row>
      <xdr:rowOff>125730</xdr:rowOff>
    </xdr:to>
    <xdr:pic>
      <xdr:nvPicPr>
        <xdr:cNvPr id="16" name="Picture 8182" descr="clip_image9318"/>
        <xdr:cNvPicPr>
          <a:picLocks noChangeAspect="1"/>
        </xdr:cNvPicPr>
      </xdr:nvPicPr>
      <xdr:blipFill>
        <a:blip r:embed="rId1"/>
        <a:stretch>
          <a:fillRect/>
        </a:stretch>
      </xdr:blipFill>
      <xdr:spPr>
        <a:xfrm>
          <a:off x="2719705" y="1787525"/>
          <a:ext cx="21590" cy="125730"/>
        </a:xfrm>
        <a:prstGeom prst="rect">
          <a:avLst/>
        </a:prstGeom>
        <a:noFill/>
        <a:ln w="9525">
          <a:noFill/>
        </a:ln>
      </xdr:spPr>
    </xdr:pic>
    <xdr:clientData/>
  </xdr:twoCellAnchor>
  <xdr:twoCellAnchor editAs="oneCell">
    <xdr:from>
      <xdr:col>3</xdr:col>
      <xdr:colOff>671830</xdr:colOff>
      <xdr:row>5</xdr:row>
      <xdr:rowOff>0</xdr:rowOff>
    </xdr:from>
    <xdr:to>
      <xdr:col>3</xdr:col>
      <xdr:colOff>693420</xdr:colOff>
      <xdr:row>5</xdr:row>
      <xdr:rowOff>349885</xdr:rowOff>
    </xdr:to>
    <xdr:pic>
      <xdr:nvPicPr>
        <xdr:cNvPr id="17" name="Picture 8182" descr="clip_image9318"/>
        <xdr:cNvPicPr>
          <a:picLocks noChangeAspect="1"/>
        </xdr:cNvPicPr>
      </xdr:nvPicPr>
      <xdr:blipFill>
        <a:blip r:embed="rId1"/>
        <a:stretch>
          <a:fillRect/>
        </a:stretch>
      </xdr:blipFill>
      <xdr:spPr>
        <a:xfrm>
          <a:off x="2719705" y="1787525"/>
          <a:ext cx="21590" cy="349885"/>
        </a:xfrm>
        <a:prstGeom prst="rect">
          <a:avLst/>
        </a:prstGeom>
        <a:noFill/>
        <a:ln w="9525">
          <a:noFill/>
        </a:ln>
      </xdr:spPr>
    </xdr:pic>
    <xdr:clientData/>
  </xdr:twoCellAnchor>
  <xdr:twoCellAnchor editAs="oneCell">
    <xdr:from>
      <xdr:col>3</xdr:col>
      <xdr:colOff>682625</xdr:colOff>
      <xdr:row>30</xdr:row>
      <xdr:rowOff>0</xdr:rowOff>
    </xdr:from>
    <xdr:to>
      <xdr:col>3</xdr:col>
      <xdr:colOff>693420</xdr:colOff>
      <xdr:row>30</xdr:row>
      <xdr:rowOff>125730</xdr:rowOff>
    </xdr:to>
    <xdr:pic>
      <xdr:nvPicPr>
        <xdr:cNvPr id="18" name="Picture 8182" descr="clip_image9318"/>
        <xdr:cNvPicPr>
          <a:picLocks noChangeAspect="1"/>
        </xdr:cNvPicPr>
      </xdr:nvPicPr>
      <xdr:blipFill>
        <a:blip r:embed="rId1"/>
        <a:stretch>
          <a:fillRect/>
        </a:stretch>
      </xdr:blipFill>
      <xdr:spPr>
        <a:xfrm>
          <a:off x="2730500" y="19250025"/>
          <a:ext cx="10795" cy="125730"/>
        </a:xfrm>
        <a:prstGeom prst="rect">
          <a:avLst/>
        </a:prstGeom>
        <a:noFill/>
        <a:ln w="9525">
          <a:noFill/>
        </a:ln>
      </xdr:spPr>
    </xdr:pic>
    <xdr:clientData/>
  </xdr:twoCellAnchor>
  <xdr:twoCellAnchor editAs="oneCell">
    <xdr:from>
      <xdr:col>3</xdr:col>
      <xdr:colOff>682625</xdr:colOff>
      <xdr:row>30</xdr:row>
      <xdr:rowOff>0</xdr:rowOff>
    </xdr:from>
    <xdr:to>
      <xdr:col>3</xdr:col>
      <xdr:colOff>693420</xdr:colOff>
      <xdr:row>30</xdr:row>
      <xdr:rowOff>321945</xdr:rowOff>
    </xdr:to>
    <xdr:pic>
      <xdr:nvPicPr>
        <xdr:cNvPr id="19" name="Picture 8182" descr="clip_image9318"/>
        <xdr:cNvPicPr>
          <a:picLocks noChangeAspect="1"/>
        </xdr:cNvPicPr>
      </xdr:nvPicPr>
      <xdr:blipFill>
        <a:blip r:embed="rId1"/>
        <a:stretch>
          <a:fillRect/>
        </a:stretch>
      </xdr:blipFill>
      <xdr:spPr>
        <a:xfrm>
          <a:off x="2730500" y="19250025"/>
          <a:ext cx="10795" cy="321945"/>
        </a:xfrm>
        <a:prstGeom prst="rect">
          <a:avLst/>
        </a:prstGeom>
        <a:noFill/>
        <a:ln w="9525">
          <a:noFill/>
        </a:ln>
      </xdr:spPr>
    </xdr:pic>
    <xdr:clientData/>
  </xdr:twoCellAnchor>
  <xdr:twoCellAnchor editAs="oneCell">
    <xdr:from>
      <xdr:col>3</xdr:col>
      <xdr:colOff>671830</xdr:colOff>
      <xdr:row>30</xdr:row>
      <xdr:rowOff>0</xdr:rowOff>
    </xdr:from>
    <xdr:to>
      <xdr:col>3</xdr:col>
      <xdr:colOff>693420</xdr:colOff>
      <xdr:row>30</xdr:row>
      <xdr:rowOff>125730</xdr:rowOff>
    </xdr:to>
    <xdr:pic>
      <xdr:nvPicPr>
        <xdr:cNvPr id="20" name="Picture 8182" descr="clip_image9318"/>
        <xdr:cNvPicPr>
          <a:picLocks noChangeAspect="1"/>
        </xdr:cNvPicPr>
      </xdr:nvPicPr>
      <xdr:blipFill>
        <a:blip r:embed="rId1"/>
        <a:stretch>
          <a:fillRect/>
        </a:stretch>
      </xdr:blipFill>
      <xdr:spPr>
        <a:xfrm>
          <a:off x="2719705" y="19250025"/>
          <a:ext cx="21590" cy="125730"/>
        </a:xfrm>
        <a:prstGeom prst="rect">
          <a:avLst/>
        </a:prstGeom>
        <a:noFill/>
        <a:ln w="9525">
          <a:noFill/>
        </a:ln>
      </xdr:spPr>
    </xdr:pic>
    <xdr:clientData/>
  </xdr:twoCellAnchor>
  <xdr:twoCellAnchor editAs="oneCell">
    <xdr:from>
      <xdr:col>3</xdr:col>
      <xdr:colOff>671830</xdr:colOff>
      <xdr:row>30</xdr:row>
      <xdr:rowOff>0</xdr:rowOff>
    </xdr:from>
    <xdr:to>
      <xdr:col>3</xdr:col>
      <xdr:colOff>693420</xdr:colOff>
      <xdr:row>30</xdr:row>
      <xdr:rowOff>349885</xdr:rowOff>
    </xdr:to>
    <xdr:pic>
      <xdr:nvPicPr>
        <xdr:cNvPr id="21" name="Picture 8182" descr="clip_image9318"/>
        <xdr:cNvPicPr>
          <a:picLocks noChangeAspect="1"/>
        </xdr:cNvPicPr>
      </xdr:nvPicPr>
      <xdr:blipFill>
        <a:blip r:embed="rId1"/>
        <a:stretch>
          <a:fillRect/>
        </a:stretch>
      </xdr:blipFill>
      <xdr:spPr>
        <a:xfrm>
          <a:off x="2719705" y="19250025"/>
          <a:ext cx="21590" cy="349885"/>
        </a:xfrm>
        <a:prstGeom prst="rect">
          <a:avLst/>
        </a:prstGeom>
        <a:noFill/>
        <a:ln w="9525">
          <a:noFill/>
        </a:ln>
      </xdr:spPr>
    </xdr:pic>
    <xdr:clientData/>
  </xdr:twoCellAnchor>
  <xdr:twoCellAnchor editAs="oneCell">
    <xdr:from>
      <xdr:col>3</xdr:col>
      <xdr:colOff>614680</xdr:colOff>
      <xdr:row>49</xdr:row>
      <xdr:rowOff>0</xdr:rowOff>
    </xdr:from>
    <xdr:to>
      <xdr:col>3</xdr:col>
      <xdr:colOff>685800</xdr:colOff>
      <xdr:row>49</xdr:row>
      <xdr:rowOff>112395</xdr:rowOff>
    </xdr:to>
    <xdr:pic>
      <xdr:nvPicPr>
        <xdr:cNvPr id="22" name="Picture 8182" descr="clip_image9318"/>
        <xdr:cNvPicPr>
          <a:picLocks noChangeAspect="1"/>
        </xdr:cNvPicPr>
      </xdr:nvPicPr>
      <xdr:blipFill>
        <a:blip r:embed="rId1"/>
        <a:stretch>
          <a:fillRect/>
        </a:stretch>
      </xdr:blipFill>
      <xdr:spPr>
        <a:xfrm>
          <a:off x="2662555" y="31645225"/>
          <a:ext cx="71120" cy="112395"/>
        </a:xfrm>
        <a:prstGeom prst="rect">
          <a:avLst/>
        </a:prstGeom>
        <a:noFill/>
        <a:ln w="9525">
          <a:noFill/>
        </a:ln>
      </xdr:spPr>
    </xdr:pic>
    <xdr:clientData/>
  </xdr:twoCellAnchor>
  <xdr:twoCellAnchor editAs="oneCell">
    <xdr:from>
      <xdr:col>3</xdr:col>
      <xdr:colOff>614680</xdr:colOff>
      <xdr:row>49</xdr:row>
      <xdr:rowOff>0</xdr:rowOff>
    </xdr:from>
    <xdr:to>
      <xdr:col>3</xdr:col>
      <xdr:colOff>685800</xdr:colOff>
      <xdr:row>49</xdr:row>
      <xdr:rowOff>342265</xdr:rowOff>
    </xdr:to>
    <xdr:pic>
      <xdr:nvPicPr>
        <xdr:cNvPr id="23" name="Picture 8182" descr="clip_image9318"/>
        <xdr:cNvPicPr>
          <a:picLocks noChangeAspect="1"/>
        </xdr:cNvPicPr>
      </xdr:nvPicPr>
      <xdr:blipFill>
        <a:blip r:embed="rId1"/>
        <a:stretch>
          <a:fillRect/>
        </a:stretch>
      </xdr:blipFill>
      <xdr:spPr>
        <a:xfrm>
          <a:off x="2662555" y="31645225"/>
          <a:ext cx="71120" cy="342265"/>
        </a:xfrm>
        <a:prstGeom prst="rect">
          <a:avLst/>
        </a:prstGeom>
        <a:noFill/>
        <a:ln w="9525">
          <a:noFill/>
        </a:ln>
      </xdr:spPr>
    </xdr:pic>
    <xdr:clientData/>
  </xdr:twoCellAnchor>
  <xdr:twoCellAnchor editAs="oneCell">
    <xdr:from>
      <xdr:col>3</xdr:col>
      <xdr:colOff>614680</xdr:colOff>
      <xdr:row>49</xdr:row>
      <xdr:rowOff>0</xdr:rowOff>
    </xdr:from>
    <xdr:to>
      <xdr:col>3</xdr:col>
      <xdr:colOff>685800</xdr:colOff>
      <xdr:row>49</xdr:row>
      <xdr:rowOff>117475</xdr:rowOff>
    </xdr:to>
    <xdr:pic>
      <xdr:nvPicPr>
        <xdr:cNvPr id="24" name="Picture 8182" descr="clip_image9318"/>
        <xdr:cNvPicPr>
          <a:picLocks noChangeAspect="1"/>
        </xdr:cNvPicPr>
      </xdr:nvPicPr>
      <xdr:blipFill>
        <a:blip r:embed="rId1"/>
        <a:stretch>
          <a:fillRect/>
        </a:stretch>
      </xdr:blipFill>
      <xdr:spPr>
        <a:xfrm>
          <a:off x="2662555" y="31645225"/>
          <a:ext cx="71120" cy="117475"/>
        </a:xfrm>
        <a:prstGeom prst="rect">
          <a:avLst/>
        </a:prstGeom>
        <a:noFill/>
        <a:ln w="9525">
          <a:noFill/>
        </a:ln>
      </xdr:spPr>
    </xdr:pic>
    <xdr:clientData/>
  </xdr:twoCellAnchor>
  <xdr:twoCellAnchor editAs="oneCell">
    <xdr:from>
      <xdr:col>3</xdr:col>
      <xdr:colOff>680720</xdr:colOff>
      <xdr:row>49</xdr:row>
      <xdr:rowOff>0</xdr:rowOff>
    </xdr:from>
    <xdr:to>
      <xdr:col>3</xdr:col>
      <xdr:colOff>699135</xdr:colOff>
      <xdr:row>49</xdr:row>
      <xdr:rowOff>128905</xdr:rowOff>
    </xdr:to>
    <xdr:pic>
      <xdr:nvPicPr>
        <xdr:cNvPr id="25" name="Picture 8182" descr="clip_image9318"/>
        <xdr:cNvPicPr>
          <a:picLocks noChangeAspect="1"/>
        </xdr:cNvPicPr>
      </xdr:nvPicPr>
      <xdr:blipFill>
        <a:blip r:embed="rId1"/>
        <a:stretch>
          <a:fillRect/>
        </a:stretch>
      </xdr:blipFill>
      <xdr:spPr>
        <a:xfrm>
          <a:off x="2728595" y="31645225"/>
          <a:ext cx="18415" cy="128905"/>
        </a:xfrm>
        <a:prstGeom prst="rect">
          <a:avLst/>
        </a:prstGeom>
        <a:noFill/>
        <a:ln w="9525">
          <a:noFill/>
        </a:ln>
      </xdr:spPr>
    </xdr:pic>
    <xdr:clientData/>
  </xdr:twoCellAnchor>
  <xdr:twoCellAnchor editAs="oneCell">
    <xdr:from>
      <xdr:col>3</xdr:col>
      <xdr:colOff>685800</xdr:colOff>
      <xdr:row>51</xdr:row>
      <xdr:rowOff>0</xdr:rowOff>
    </xdr:from>
    <xdr:to>
      <xdr:col>3</xdr:col>
      <xdr:colOff>704215</xdr:colOff>
      <xdr:row>51</xdr:row>
      <xdr:rowOff>108585</xdr:rowOff>
    </xdr:to>
    <xdr:pic>
      <xdr:nvPicPr>
        <xdr:cNvPr id="26" name="Picture 8182" descr="clip_image9318"/>
        <xdr:cNvPicPr>
          <a:picLocks noChangeAspect="1"/>
        </xdr:cNvPicPr>
      </xdr:nvPicPr>
      <xdr:blipFill>
        <a:blip r:embed="rId1"/>
        <a:stretch>
          <a:fillRect/>
        </a:stretch>
      </xdr:blipFill>
      <xdr:spPr>
        <a:xfrm>
          <a:off x="2733675" y="33118425"/>
          <a:ext cx="18415" cy="108585"/>
        </a:xfrm>
        <a:prstGeom prst="rect">
          <a:avLst/>
        </a:prstGeom>
        <a:noFill/>
        <a:ln w="9525">
          <a:noFill/>
        </a:ln>
      </xdr:spPr>
    </xdr:pic>
    <xdr:clientData/>
  </xdr:twoCellAnchor>
  <xdr:twoCellAnchor editAs="oneCell">
    <xdr:from>
      <xdr:col>3</xdr:col>
      <xdr:colOff>685800</xdr:colOff>
      <xdr:row>51</xdr:row>
      <xdr:rowOff>0</xdr:rowOff>
    </xdr:from>
    <xdr:to>
      <xdr:col>3</xdr:col>
      <xdr:colOff>704215</xdr:colOff>
      <xdr:row>51</xdr:row>
      <xdr:rowOff>333375</xdr:rowOff>
    </xdr:to>
    <xdr:pic>
      <xdr:nvPicPr>
        <xdr:cNvPr id="27" name="Picture 8182" descr="clip_image9318"/>
        <xdr:cNvPicPr>
          <a:picLocks noChangeAspect="1"/>
        </xdr:cNvPicPr>
      </xdr:nvPicPr>
      <xdr:blipFill>
        <a:blip r:embed="rId1"/>
        <a:stretch>
          <a:fillRect/>
        </a:stretch>
      </xdr:blipFill>
      <xdr:spPr>
        <a:xfrm>
          <a:off x="2733675" y="33118425"/>
          <a:ext cx="18415" cy="333375"/>
        </a:xfrm>
        <a:prstGeom prst="rect">
          <a:avLst/>
        </a:prstGeom>
        <a:noFill/>
        <a:ln w="9525">
          <a:noFill/>
        </a:ln>
      </xdr:spPr>
    </xdr:pic>
    <xdr:clientData/>
  </xdr:twoCellAnchor>
  <xdr:twoCellAnchor editAs="oneCell">
    <xdr:from>
      <xdr:col>3</xdr:col>
      <xdr:colOff>673735</xdr:colOff>
      <xdr:row>51</xdr:row>
      <xdr:rowOff>0</xdr:rowOff>
    </xdr:from>
    <xdr:to>
      <xdr:col>3</xdr:col>
      <xdr:colOff>694055</xdr:colOff>
      <xdr:row>51</xdr:row>
      <xdr:rowOff>108585</xdr:rowOff>
    </xdr:to>
    <xdr:pic>
      <xdr:nvPicPr>
        <xdr:cNvPr id="28" name="Picture 8182" descr="clip_image9318"/>
        <xdr:cNvPicPr>
          <a:picLocks noChangeAspect="1"/>
        </xdr:cNvPicPr>
      </xdr:nvPicPr>
      <xdr:blipFill>
        <a:blip r:embed="rId1"/>
        <a:stretch>
          <a:fillRect/>
        </a:stretch>
      </xdr:blipFill>
      <xdr:spPr>
        <a:xfrm>
          <a:off x="2721610" y="33118425"/>
          <a:ext cx="20320" cy="108585"/>
        </a:xfrm>
        <a:prstGeom prst="rect">
          <a:avLst/>
        </a:prstGeom>
        <a:noFill/>
        <a:ln w="9525">
          <a:noFill/>
        </a:ln>
      </xdr:spPr>
    </xdr:pic>
    <xdr:clientData/>
  </xdr:twoCellAnchor>
  <xdr:twoCellAnchor editAs="oneCell">
    <xdr:from>
      <xdr:col>3</xdr:col>
      <xdr:colOff>673735</xdr:colOff>
      <xdr:row>51</xdr:row>
      <xdr:rowOff>0</xdr:rowOff>
    </xdr:from>
    <xdr:to>
      <xdr:col>3</xdr:col>
      <xdr:colOff>694055</xdr:colOff>
      <xdr:row>51</xdr:row>
      <xdr:rowOff>358140</xdr:rowOff>
    </xdr:to>
    <xdr:pic>
      <xdr:nvPicPr>
        <xdr:cNvPr id="29" name="Picture 8182" descr="clip_image9318"/>
        <xdr:cNvPicPr>
          <a:picLocks noChangeAspect="1"/>
        </xdr:cNvPicPr>
      </xdr:nvPicPr>
      <xdr:blipFill>
        <a:blip r:embed="rId1"/>
        <a:stretch>
          <a:fillRect/>
        </a:stretch>
      </xdr:blipFill>
      <xdr:spPr>
        <a:xfrm>
          <a:off x="2721610" y="33118425"/>
          <a:ext cx="20320" cy="358140"/>
        </a:xfrm>
        <a:prstGeom prst="rect">
          <a:avLst/>
        </a:prstGeom>
        <a:noFill/>
        <a:ln w="9525">
          <a:noFill/>
        </a:ln>
      </xdr:spPr>
    </xdr:pic>
    <xdr:clientData/>
  </xdr:twoCellAnchor>
  <xdr:twoCellAnchor editAs="oneCell">
    <xdr:from>
      <xdr:col>3</xdr:col>
      <xdr:colOff>685800</xdr:colOff>
      <xdr:row>51</xdr:row>
      <xdr:rowOff>0</xdr:rowOff>
    </xdr:from>
    <xdr:to>
      <xdr:col>3</xdr:col>
      <xdr:colOff>704215</xdr:colOff>
      <xdr:row>51</xdr:row>
      <xdr:rowOff>128905</xdr:rowOff>
    </xdr:to>
    <xdr:pic>
      <xdr:nvPicPr>
        <xdr:cNvPr id="30" name="Picture 8182" descr="clip_image9318"/>
        <xdr:cNvPicPr>
          <a:picLocks noChangeAspect="1"/>
        </xdr:cNvPicPr>
      </xdr:nvPicPr>
      <xdr:blipFill>
        <a:blip r:embed="rId1"/>
        <a:stretch>
          <a:fillRect/>
        </a:stretch>
      </xdr:blipFill>
      <xdr:spPr>
        <a:xfrm>
          <a:off x="2733675" y="33118425"/>
          <a:ext cx="18415" cy="128905"/>
        </a:xfrm>
        <a:prstGeom prst="rect">
          <a:avLst/>
        </a:prstGeom>
        <a:noFill/>
        <a:ln w="9525">
          <a:noFill/>
        </a:ln>
      </xdr:spPr>
    </xdr:pic>
    <xdr:clientData/>
  </xdr:twoCellAnchor>
  <xdr:twoCellAnchor editAs="oneCell">
    <xdr:from>
      <xdr:col>3</xdr:col>
      <xdr:colOff>685800</xdr:colOff>
      <xdr:row>51</xdr:row>
      <xdr:rowOff>0</xdr:rowOff>
    </xdr:from>
    <xdr:to>
      <xdr:col>3</xdr:col>
      <xdr:colOff>695960</xdr:colOff>
      <xdr:row>51</xdr:row>
      <xdr:rowOff>108585</xdr:rowOff>
    </xdr:to>
    <xdr:pic>
      <xdr:nvPicPr>
        <xdr:cNvPr id="31" name="Picture 8182" descr="clip_image9318"/>
        <xdr:cNvPicPr>
          <a:picLocks noChangeAspect="1"/>
        </xdr:cNvPicPr>
      </xdr:nvPicPr>
      <xdr:blipFill>
        <a:blip r:embed="rId1"/>
        <a:stretch>
          <a:fillRect/>
        </a:stretch>
      </xdr:blipFill>
      <xdr:spPr>
        <a:xfrm>
          <a:off x="2733675" y="33118425"/>
          <a:ext cx="10160" cy="108585"/>
        </a:xfrm>
        <a:prstGeom prst="rect">
          <a:avLst/>
        </a:prstGeom>
        <a:noFill/>
        <a:ln w="9525">
          <a:noFill/>
        </a:ln>
      </xdr:spPr>
    </xdr:pic>
    <xdr:clientData/>
  </xdr:twoCellAnchor>
  <xdr:twoCellAnchor editAs="oneCell">
    <xdr:from>
      <xdr:col>3</xdr:col>
      <xdr:colOff>685800</xdr:colOff>
      <xdr:row>51</xdr:row>
      <xdr:rowOff>0</xdr:rowOff>
    </xdr:from>
    <xdr:to>
      <xdr:col>3</xdr:col>
      <xdr:colOff>695960</xdr:colOff>
      <xdr:row>51</xdr:row>
      <xdr:rowOff>333375</xdr:rowOff>
    </xdr:to>
    <xdr:pic>
      <xdr:nvPicPr>
        <xdr:cNvPr id="32" name="Picture 8182" descr="clip_image9318"/>
        <xdr:cNvPicPr>
          <a:picLocks noChangeAspect="1"/>
        </xdr:cNvPicPr>
      </xdr:nvPicPr>
      <xdr:blipFill>
        <a:blip r:embed="rId1"/>
        <a:stretch>
          <a:fillRect/>
        </a:stretch>
      </xdr:blipFill>
      <xdr:spPr>
        <a:xfrm>
          <a:off x="2733675" y="33118425"/>
          <a:ext cx="10160" cy="333375"/>
        </a:xfrm>
        <a:prstGeom prst="rect">
          <a:avLst/>
        </a:prstGeom>
        <a:noFill/>
        <a:ln w="9525">
          <a:noFill/>
        </a:ln>
      </xdr:spPr>
    </xdr:pic>
    <xdr:clientData/>
  </xdr:twoCellAnchor>
  <xdr:twoCellAnchor editAs="oneCell">
    <xdr:from>
      <xdr:col>3</xdr:col>
      <xdr:colOff>685800</xdr:colOff>
      <xdr:row>51</xdr:row>
      <xdr:rowOff>0</xdr:rowOff>
    </xdr:from>
    <xdr:to>
      <xdr:col>3</xdr:col>
      <xdr:colOff>695960</xdr:colOff>
      <xdr:row>51</xdr:row>
      <xdr:rowOff>128905</xdr:rowOff>
    </xdr:to>
    <xdr:pic>
      <xdr:nvPicPr>
        <xdr:cNvPr id="33" name="Picture 8182" descr="clip_image9318"/>
        <xdr:cNvPicPr>
          <a:picLocks noChangeAspect="1"/>
        </xdr:cNvPicPr>
      </xdr:nvPicPr>
      <xdr:blipFill>
        <a:blip r:embed="rId1"/>
        <a:stretch>
          <a:fillRect/>
        </a:stretch>
      </xdr:blipFill>
      <xdr:spPr>
        <a:xfrm>
          <a:off x="2733675" y="33118425"/>
          <a:ext cx="10160" cy="128905"/>
        </a:xfrm>
        <a:prstGeom prst="rect">
          <a:avLst/>
        </a:prstGeom>
        <a:noFill/>
        <a:ln w="9525">
          <a:noFill/>
        </a:ln>
      </xdr:spPr>
    </xdr:pic>
    <xdr:clientData/>
  </xdr:twoCellAnchor>
  <xdr:twoCellAnchor editAs="oneCell">
    <xdr:from>
      <xdr:col>3</xdr:col>
      <xdr:colOff>673735</xdr:colOff>
      <xdr:row>51</xdr:row>
      <xdr:rowOff>0</xdr:rowOff>
    </xdr:from>
    <xdr:to>
      <xdr:col>3</xdr:col>
      <xdr:colOff>694055</xdr:colOff>
      <xdr:row>51</xdr:row>
      <xdr:rowOff>333375</xdr:rowOff>
    </xdr:to>
    <xdr:pic>
      <xdr:nvPicPr>
        <xdr:cNvPr id="34" name="Picture 8182" descr="clip_image9318"/>
        <xdr:cNvPicPr>
          <a:picLocks noChangeAspect="1"/>
        </xdr:cNvPicPr>
      </xdr:nvPicPr>
      <xdr:blipFill>
        <a:blip r:embed="rId1"/>
        <a:stretch>
          <a:fillRect/>
        </a:stretch>
      </xdr:blipFill>
      <xdr:spPr>
        <a:xfrm>
          <a:off x="2721610" y="33118425"/>
          <a:ext cx="20320" cy="333375"/>
        </a:xfrm>
        <a:prstGeom prst="rect">
          <a:avLst/>
        </a:prstGeom>
        <a:noFill/>
        <a:ln w="9525">
          <a:noFill/>
        </a:ln>
      </xdr:spPr>
    </xdr:pic>
    <xdr:clientData/>
  </xdr:twoCellAnchor>
  <xdr:twoCellAnchor editAs="oneCell">
    <xdr:from>
      <xdr:col>3</xdr:col>
      <xdr:colOff>673735</xdr:colOff>
      <xdr:row>51</xdr:row>
      <xdr:rowOff>0</xdr:rowOff>
    </xdr:from>
    <xdr:to>
      <xdr:col>3</xdr:col>
      <xdr:colOff>694055</xdr:colOff>
      <xdr:row>51</xdr:row>
      <xdr:rowOff>128905</xdr:rowOff>
    </xdr:to>
    <xdr:pic>
      <xdr:nvPicPr>
        <xdr:cNvPr id="35" name="Picture 8182" descr="clip_image9318"/>
        <xdr:cNvPicPr>
          <a:picLocks noChangeAspect="1"/>
        </xdr:cNvPicPr>
      </xdr:nvPicPr>
      <xdr:blipFill>
        <a:blip r:embed="rId1"/>
        <a:stretch>
          <a:fillRect/>
        </a:stretch>
      </xdr:blipFill>
      <xdr:spPr>
        <a:xfrm>
          <a:off x="2721610" y="33118425"/>
          <a:ext cx="20320" cy="128905"/>
        </a:xfrm>
        <a:prstGeom prst="rect">
          <a:avLst/>
        </a:prstGeom>
        <a:noFill/>
        <a:ln w="9525">
          <a:noFill/>
        </a:ln>
      </xdr:spPr>
    </xdr:pic>
    <xdr:clientData/>
  </xdr:twoCellAnchor>
  <xdr:twoCellAnchor editAs="oneCell">
    <xdr:from>
      <xdr:col>3</xdr:col>
      <xdr:colOff>685800</xdr:colOff>
      <xdr:row>51</xdr:row>
      <xdr:rowOff>0</xdr:rowOff>
    </xdr:from>
    <xdr:to>
      <xdr:col>3</xdr:col>
      <xdr:colOff>704215</xdr:colOff>
      <xdr:row>51</xdr:row>
      <xdr:rowOff>104140</xdr:rowOff>
    </xdr:to>
    <xdr:pic>
      <xdr:nvPicPr>
        <xdr:cNvPr id="36" name="Picture 8182" descr="clip_image9318"/>
        <xdr:cNvPicPr>
          <a:picLocks noChangeAspect="1"/>
        </xdr:cNvPicPr>
      </xdr:nvPicPr>
      <xdr:blipFill>
        <a:blip r:embed="rId1"/>
        <a:stretch>
          <a:fillRect/>
        </a:stretch>
      </xdr:blipFill>
      <xdr:spPr>
        <a:xfrm>
          <a:off x="2733675" y="33118425"/>
          <a:ext cx="18415" cy="104140"/>
        </a:xfrm>
        <a:prstGeom prst="rect">
          <a:avLst/>
        </a:prstGeom>
        <a:noFill/>
        <a:ln w="9525">
          <a:noFill/>
        </a:ln>
      </xdr:spPr>
    </xdr:pic>
    <xdr:clientData/>
  </xdr:twoCellAnchor>
  <xdr:twoCellAnchor editAs="oneCell">
    <xdr:from>
      <xdr:col>3</xdr:col>
      <xdr:colOff>673735</xdr:colOff>
      <xdr:row>51</xdr:row>
      <xdr:rowOff>0</xdr:rowOff>
    </xdr:from>
    <xdr:to>
      <xdr:col>3</xdr:col>
      <xdr:colOff>694055</xdr:colOff>
      <xdr:row>51</xdr:row>
      <xdr:rowOff>104140</xdr:rowOff>
    </xdr:to>
    <xdr:pic>
      <xdr:nvPicPr>
        <xdr:cNvPr id="37" name="Picture 8182" descr="clip_image9318"/>
        <xdr:cNvPicPr>
          <a:picLocks noChangeAspect="1"/>
        </xdr:cNvPicPr>
      </xdr:nvPicPr>
      <xdr:blipFill>
        <a:blip r:embed="rId1"/>
        <a:stretch>
          <a:fillRect/>
        </a:stretch>
      </xdr:blipFill>
      <xdr:spPr>
        <a:xfrm>
          <a:off x="2721610" y="33118425"/>
          <a:ext cx="20320" cy="104140"/>
        </a:xfrm>
        <a:prstGeom prst="rect">
          <a:avLst/>
        </a:prstGeom>
        <a:noFill/>
        <a:ln w="9525">
          <a:noFill/>
        </a:ln>
      </xdr:spPr>
    </xdr:pic>
    <xdr:clientData/>
  </xdr:twoCellAnchor>
  <xdr:twoCellAnchor editAs="oneCell">
    <xdr:from>
      <xdr:col>3</xdr:col>
      <xdr:colOff>685800</xdr:colOff>
      <xdr:row>51</xdr:row>
      <xdr:rowOff>0</xdr:rowOff>
    </xdr:from>
    <xdr:to>
      <xdr:col>3</xdr:col>
      <xdr:colOff>704215</xdr:colOff>
      <xdr:row>51</xdr:row>
      <xdr:rowOff>133350</xdr:rowOff>
    </xdr:to>
    <xdr:pic>
      <xdr:nvPicPr>
        <xdr:cNvPr id="38" name="Picture 8182" descr="clip_image9318"/>
        <xdr:cNvPicPr>
          <a:picLocks noChangeAspect="1"/>
        </xdr:cNvPicPr>
      </xdr:nvPicPr>
      <xdr:blipFill>
        <a:blip r:embed="rId1"/>
        <a:stretch>
          <a:fillRect/>
        </a:stretch>
      </xdr:blipFill>
      <xdr:spPr>
        <a:xfrm>
          <a:off x="2733675" y="33118425"/>
          <a:ext cx="18415" cy="133350"/>
        </a:xfrm>
        <a:prstGeom prst="rect">
          <a:avLst/>
        </a:prstGeom>
        <a:noFill/>
        <a:ln w="9525">
          <a:noFill/>
        </a:ln>
      </xdr:spPr>
    </xdr:pic>
    <xdr:clientData/>
  </xdr:twoCellAnchor>
  <xdr:twoCellAnchor editAs="oneCell">
    <xdr:from>
      <xdr:col>3</xdr:col>
      <xdr:colOff>685800</xdr:colOff>
      <xdr:row>51</xdr:row>
      <xdr:rowOff>0</xdr:rowOff>
    </xdr:from>
    <xdr:to>
      <xdr:col>3</xdr:col>
      <xdr:colOff>695960</xdr:colOff>
      <xdr:row>51</xdr:row>
      <xdr:rowOff>104140</xdr:rowOff>
    </xdr:to>
    <xdr:pic>
      <xdr:nvPicPr>
        <xdr:cNvPr id="39" name="Picture 8182" descr="clip_image9318"/>
        <xdr:cNvPicPr>
          <a:picLocks noChangeAspect="1"/>
        </xdr:cNvPicPr>
      </xdr:nvPicPr>
      <xdr:blipFill>
        <a:blip r:embed="rId1"/>
        <a:stretch>
          <a:fillRect/>
        </a:stretch>
      </xdr:blipFill>
      <xdr:spPr>
        <a:xfrm>
          <a:off x="2733675" y="33118425"/>
          <a:ext cx="10160" cy="104140"/>
        </a:xfrm>
        <a:prstGeom prst="rect">
          <a:avLst/>
        </a:prstGeom>
        <a:noFill/>
        <a:ln w="9525">
          <a:noFill/>
        </a:ln>
      </xdr:spPr>
    </xdr:pic>
    <xdr:clientData/>
  </xdr:twoCellAnchor>
  <xdr:twoCellAnchor editAs="oneCell">
    <xdr:from>
      <xdr:col>3</xdr:col>
      <xdr:colOff>685800</xdr:colOff>
      <xdr:row>51</xdr:row>
      <xdr:rowOff>0</xdr:rowOff>
    </xdr:from>
    <xdr:to>
      <xdr:col>3</xdr:col>
      <xdr:colOff>695960</xdr:colOff>
      <xdr:row>51</xdr:row>
      <xdr:rowOff>133350</xdr:rowOff>
    </xdr:to>
    <xdr:pic>
      <xdr:nvPicPr>
        <xdr:cNvPr id="40" name="Picture 8182" descr="clip_image9318"/>
        <xdr:cNvPicPr>
          <a:picLocks noChangeAspect="1"/>
        </xdr:cNvPicPr>
      </xdr:nvPicPr>
      <xdr:blipFill>
        <a:blip r:embed="rId1"/>
        <a:stretch>
          <a:fillRect/>
        </a:stretch>
      </xdr:blipFill>
      <xdr:spPr>
        <a:xfrm>
          <a:off x="2733675" y="33118425"/>
          <a:ext cx="10160" cy="133350"/>
        </a:xfrm>
        <a:prstGeom prst="rect">
          <a:avLst/>
        </a:prstGeom>
        <a:noFill/>
        <a:ln w="9525">
          <a:noFill/>
        </a:ln>
      </xdr:spPr>
    </xdr:pic>
    <xdr:clientData/>
  </xdr:twoCellAnchor>
  <xdr:twoCellAnchor editAs="oneCell">
    <xdr:from>
      <xdr:col>3</xdr:col>
      <xdr:colOff>673735</xdr:colOff>
      <xdr:row>51</xdr:row>
      <xdr:rowOff>0</xdr:rowOff>
    </xdr:from>
    <xdr:to>
      <xdr:col>3</xdr:col>
      <xdr:colOff>694055</xdr:colOff>
      <xdr:row>51</xdr:row>
      <xdr:rowOff>133350</xdr:rowOff>
    </xdr:to>
    <xdr:pic>
      <xdr:nvPicPr>
        <xdr:cNvPr id="41" name="Picture 8182" descr="clip_image9318"/>
        <xdr:cNvPicPr>
          <a:picLocks noChangeAspect="1"/>
        </xdr:cNvPicPr>
      </xdr:nvPicPr>
      <xdr:blipFill>
        <a:blip r:embed="rId1"/>
        <a:stretch>
          <a:fillRect/>
        </a:stretch>
      </xdr:blipFill>
      <xdr:spPr>
        <a:xfrm>
          <a:off x="2721610" y="33118425"/>
          <a:ext cx="20320" cy="133350"/>
        </a:xfrm>
        <a:prstGeom prst="rect">
          <a:avLst/>
        </a:prstGeom>
        <a:noFill/>
        <a:ln w="9525">
          <a:noFill/>
        </a:ln>
      </xdr:spPr>
    </xdr:pic>
    <xdr:clientData/>
  </xdr:twoCellAnchor>
  <xdr:twoCellAnchor editAs="oneCell">
    <xdr:from>
      <xdr:col>3</xdr:col>
      <xdr:colOff>614680</xdr:colOff>
      <xdr:row>51</xdr:row>
      <xdr:rowOff>0</xdr:rowOff>
    </xdr:from>
    <xdr:to>
      <xdr:col>3</xdr:col>
      <xdr:colOff>685800</xdr:colOff>
      <xdr:row>51</xdr:row>
      <xdr:rowOff>346075</xdr:rowOff>
    </xdr:to>
    <xdr:pic>
      <xdr:nvPicPr>
        <xdr:cNvPr id="42" name="Picture 8182" descr="clip_image9318"/>
        <xdr:cNvPicPr>
          <a:picLocks noChangeAspect="1"/>
        </xdr:cNvPicPr>
      </xdr:nvPicPr>
      <xdr:blipFill>
        <a:blip r:embed="rId1"/>
        <a:stretch>
          <a:fillRect/>
        </a:stretch>
      </xdr:blipFill>
      <xdr:spPr>
        <a:xfrm>
          <a:off x="2662555" y="33118425"/>
          <a:ext cx="71120" cy="346075"/>
        </a:xfrm>
        <a:prstGeom prst="rect">
          <a:avLst/>
        </a:prstGeom>
        <a:noFill/>
        <a:ln w="9525">
          <a:noFill/>
        </a:ln>
      </xdr:spPr>
    </xdr:pic>
    <xdr:clientData/>
  </xdr:twoCellAnchor>
  <xdr:twoCellAnchor editAs="oneCell">
    <xdr:from>
      <xdr:col>3</xdr:col>
      <xdr:colOff>614680</xdr:colOff>
      <xdr:row>51</xdr:row>
      <xdr:rowOff>0</xdr:rowOff>
    </xdr:from>
    <xdr:to>
      <xdr:col>3</xdr:col>
      <xdr:colOff>685800</xdr:colOff>
      <xdr:row>51</xdr:row>
      <xdr:rowOff>116840</xdr:rowOff>
    </xdr:to>
    <xdr:pic>
      <xdr:nvPicPr>
        <xdr:cNvPr id="43" name="Picture 8182" descr="clip_image9318"/>
        <xdr:cNvPicPr>
          <a:picLocks noChangeAspect="1"/>
        </xdr:cNvPicPr>
      </xdr:nvPicPr>
      <xdr:blipFill>
        <a:blip r:embed="rId1"/>
        <a:stretch>
          <a:fillRect/>
        </a:stretch>
      </xdr:blipFill>
      <xdr:spPr>
        <a:xfrm>
          <a:off x="2662555" y="33118425"/>
          <a:ext cx="71120" cy="116840"/>
        </a:xfrm>
        <a:prstGeom prst="rect">
          <a:avLst/>
        </a:prstGeom>
        <a:noFill/>
        <a:ln w="9525">
          <a:noFill/>
        </a:ln>
      </xdr:spPr>
    </xdr:pic>
    <xdr:clientData/>
  </xdr:twoCellAnchor>
  <xdr:twoCellAnchor editAs="oneCell">
    <xdr:from>
      <xdr:col>3</xdr:col>
      <xdr:colOff>680720</xdr:colOff>
      <xdr:row>51</xdr:row>
      <xdr:rowOff>0</xdr:rowOff>
    </xdr:from>
    <xdr:to>
      <xdr:col>3</xdr:col>
      <xdr:colOff>699135</xdr:colOff>
      <xdr:row>51</xdr:row>
      <xdr:rowOff>125095</xdr:rowOff>
    </xdr:to>
    <xdr:pic>
      <xdr:nvPicPr>
        <xdr:cNvPr id="44" name="Picture 8182" descr="clip_image9318"/>
        <xdr:cNvPicPr>
          <a:picLocks noChangeAspect="1"/>
        </xdr:cNvPicPr>
      </xdr:nvPicPr>
      <xdr:blipFill>
        <a:blip r:embed="rId1"/>
        <a:stretch>
          <a:fillRect/>
        </a:stretch>
      </xdr:blipFill>
      <xdr:spPr>
        <a:xfrm>
          <a:off x="2728595" y="33118425"/>
          <a:ext cx="18415" cy="125095"/>
        </a:xfrm>
        <a:prstGeom prst="rect">
          <a:avLst/>
        </a:prstGeom>
        <a:noFill/>
        <a:ln w="9525">
          <a:noFill/>
        </a:ln>
      </xdr:spPr>
    </xdr:pic>
    <xdr:clientData/>
  </xdr:twoCellAnchor>
  <xdr:twoCellAnchor editAs="oneCell">
    <xdr:from>
      <xdr:col>3</xdr:col>
      <xdr:colOff>685800</xdr:colOff>
      <xdr:row>51</xdr:row>
      <xdr:rowOff>0</xdr:rowOff>
    </xdr:from>
    <xdr:to>
      <xdr:col>3</xdr:col>
      <xdr:colOff>704215</xdr:colOff>
      <xdr:row>51</xdr:row>
      <xdr:rowOff>125095</xdr:rowOff>
    </xdr:to>
    <xdr:pic>
      <xdr:nvPicPr>
        <xdr:cNvPr id="45" name="Picture 8182" descr="clip_image9318"/>
        <xdr:cNvPicPr>
          <a:picLocks noChangeAspect="1"/>
        </xdr:cNvPicPr>
      </xdr:nvPicPr>
      <xdr:blipFill>
        <a:blip r:embed="rId1"/>
        <a:stretch>
          <a:fillRect/>
        </a:stretch>
      </xdr:blipFill>
      <xdr:spPr>
        <a:xfrm>
          <a:off x="2733675" y="33118425"/>
          <a:ext cx="18415" cy="125095"/>
        </a:xfrm>
        <a:prstGeom prst="rect">
          <a:avLst/>
        </a:prstGeom>
        <a:noFill/>
        <a:ln w="9525">
          <a:noFill/>
        </a:ln>
      </xdr:spPr>
    </xdr:pic>
    <xdr:clientData/>
  </xdr:twoCellAnchor>
  <xdr:twoCellAnchor editAs="oneCell">
    <xdr:from>
      <xdr:col>3</xdr:col>
      <xdr:colOff>685800</xdr:colOff>
      <xdr:row>51</xdr:row>
      <xdr:rowOff>0</xdr:rowOff>
    </xdr:from>
    <xdr:to>
      <xdr:col>3</xdr:col>
      <xdr:colOff>695960</xdr:colOff>
      <xdr:row>51</xdr:row>
      <xdr:rowOff>125095</xdr:rowOff>
    </xdr:to>
    <xdr:pic>
      <xdr:nvPicPr>
        <xdr:cNvPr id="46" name="Picture 8182" descr="clip_image9318"/>
        <xdr:cNvPicPr>
          <a:picLocks noChangeAspect="1"/>
        </xdr:cNvPicPr>
      </xdr:nvPicPr>
      <xdr:blipFill>
        <a:blip r:embed="rId1"/>
        <a:stretch>
          <a:fillRect/>
        </a:stretch>
      </xdr:blipFill>
      <xdr:spPr>
        <a:xfrm>
          <a:off x="2733675" y="33118425"/>
          <a:ext cx="10160" cy="125095"/>
        </a:xfrm>
        <a:prstGeom prst="rect">
          <a:avLst/>
        </a:prstGeom>
        <a:noFill/>
        <a:ln w="9525">
          <a:noFill/>
        </a:ln>
      </xdr:spPr>
    </xdr:pic>
    <xdr:clientData/>
  </xdr:twoCellAnchor>
  <xdr:twoCellAnchor editAs="oneCell">
    <xdr:from>
      <xdr:col>3</xdr:col>
      <xdr:colOff>673735</xdr:colOff>
      <xdr:row>51</xdr:row>
      <xdr:rowOff>0</xdr:rowOff>
    </xdr:from>
    <xdr:to>
      <xdr:col>3</xdr:col>
      <xdr:colOff>694055</xdr:colOff>
      <xdr:row>51</xdr:row>
      <xdr:rowOff>125095</xdr:rowOff>
    </xdr:to>
    <xdr:pic>
      <xdr:nvPicPr>
        <xdr:cNvPr id="47" name="Picture 8182" descr="clip_image9318"/>
        <xdr:cNvPicPr>
          <a:picLocks noChangeAspect="1"/>
        </xdr:cNvPicPr>
      </xdr:nvPicPr>
      <xdr:blipFill>
        <a:blip r:embed="rId1"/>
        <a:stretch>
          <a:fillRect/>
        </a:stretch>
      </xdr:blipFill>
      <xdr:spPr>
        <a:xfrm>
          <a:off x="2721610" y="33118425"/>
          <a:ext cx="20320" cy="125095"/>
        </a:xfrm>
        <a:prstGeom prst="rect">
          <a:avLst/>
        </a:prstGeom>
        <a:noFill/>
        <a:ln w="9525">
          <a:noFill/>
        </a:ln>
      </xdr:spPr>
    </xdr:pic>
    <xdr:clientData/>
  </xdr:twoCellAnchor>
  <xdr:twoCellAnchor editAs="oneCell">
    <xdr:from>
      <xdr:col>3</xdr:col>
      <xdr:colOff>682625</xdr:colOff>
      <xdr:row>71</xdr:row>
      <xdr:rowOff>0</xdr:rowOff>
    </xdr:from>
    <xdr:to>
      <xdr:col>3</xdr:col>
      <xdr:colOff>693420</xdr:colOff>
      <xdr:row>71</xdr:row>
      <xdr:rowOff>125730</xdr:rowOff>
    </xdr:to>
    <xdr:pic>
      <xdr:nvPicPr>
        <xdr:cNvPr id="48" name="Picture 8182" descr="clip_image9318"/>
        <xdr:cNvPicPr>
          <a:picLocks noChangeAspect="1"/>
        </xdr:cNvPicPr>
      </xdr:nvPicPr>
      <xdr:blipFill>
        <a:blip r:embed="rId1"/>
        <a:stretch>
          <a:fillRect/>
        </a:stretch>
      </xdr:blipFill>
      <xdr:spPr>
        <a:xfrm>
          <a:off x="2730500" y="48904525"/>
          <a:ext cx="10795" cy="125730"/>
        </a:xfrm>
        <a:prstGeom prst="rect">
          <a:avLst/>
        </a:prstGeom>
        <a:noFill/>
        <a:ln w="9525">
          <a:noFill/>
        </a:ln>
      </xdr:spPr>
    </xdr:pic>
    <xdr:clientData/>
  </xdr:twoCellAnchor>
  <xdr:twoCellAnchor editAs="oneCell">
    <xdr:from>
      <xdr:col>3</xdr:col>
      <xdr:colOff>682625</xdr:colOff>
      <xdr:row>71</xdr:row>
      <xdr:rowOff>0</xdr:rowOff>
    </xdr:from>
    <xdr:to>
      <xdr:col>3</xdr:col>
      <xdr:colOff>693420</xdr:colOff>
      <xdr:row>71</xdr:row>
      <xdr:rowOff>321945</xdr:rowOff>
    </xdr:to>
    <xdr:pic>
      <xdr:nvPicPr>
        <xdr:cNvPr id="49" name="Picture 8182" descr="clip_image9318"/>
        <xdr:cNvPicPr>
          <a:picLocks noChangeAspect="1"/>
        </xdr:cNvPicPr>
      </xdr:nvPicPr>
      <xdr:blipFill>
        <a:blip r:embed="rId1"/>
        <a:stretch>
          <a:fillRect/>
        </a:stretch>
      </xdr:blipFill>
      <xdr:spPr>
        <a:xfrm>
          <a:off x="2730500" y="48904525"/>
          <a:ext cx="10795" cy="321945"/>
        </a:xfrm>
        <a:prstGeom prst="rect">
          <a:avLst/>
        </a:prstGeom>
        <a:noFill/>
        <a:ln w="9525">
          <a:noFill/>
        </a:ln>
      </xdr:spPr>
    </xdr:pic>
    <xdr:clientData/>
  </xdr:twoCellAnchor>
  <xdr:twoCellAnchor editAs="oneCell">
    <xdr:from>
      <xdr:col>3</xdr:col>
      <xdr:colOff>671830</xdr:colOff>
      <xdr:row>71</xdr:row>
      <xdr:rowOff>0</xdr:rowOff>
    </xdr:from>
    <xdr:to>
      <xdr:col>3</xdr:col>
      <xdr:colOff>693420</xdr:colOff>
      <xdr:row>71</xdr:row>
      <xdr:rowOff>125730</xdr:rowOff>
    </xdr:to>
    <xdr:pic>
      <xdr:nvPicPr>
        <xdr:cNvPr id="50" name="Picture 8182" descr="clip_image9318"/>
        <xdr:cNvPicPr>
          <a:picLocks noChangeAspect="1"/>
        </xdr:cNvPicPr>
      </xdr:nvPicPr>
      <xdr:blipFill>
        <a:blip r:embed="rId1"/>
        <a:stretch>
          <a:fillRect/>
        </a:stretch>
      </xdr:blipFill>
      <xdr:spPr>
        <a:xfrm>
          <a:off x="2719705" y="48904525"/>
          <a:ext cx="21590" cy="125730"/>
        </a:xfrm>
        <a:prstGeom prst="rect">
          <a:avLst/>
        </a:prstGeom>
        <a:noFill/>
        <a:ln w="9525">
          <a:noFill/>
        </a:ln>
      </xdr:spPr>
    </xdr:pic>
    <xdr:clientData/>
  </xdr:twoCellAnchor>
  <xdr:twoCellAnchor editAs="oneCell">
    <xdr:from>
      <xdr:col>3</xdr:col>
      <xdr:colOff>671830</xdr:colOff>
      <xdr:row>71</xdr:row>
      <xdr:rowOff>0</xdr:rowOff>
    </xdr:from>
    <xdr:to>
      <xdr:col>3</xdr:col>
      <xdr:colOff>693420</xdr:colOff>
      <xdr:row>71</xdr:row>
      <xdr:rowOff>349885</xdr:rowOff>
    </xdr:to>
    <xdr:pic>
      <xdr:nvPicPr>
        <xdr:cNvPr id="51" name="Picture 8182" descr="clip_image9318"/>
        <xdr:cNvPicPr>
          <a:picLocks noChangeAspect="1"/>
        </xdr:cNvPicPr>
      </xdr:nvPicPr>
      <xdr:blipFill>
        <a:blip r:embed="rId1"/>
        <a:stretch>
          <a:fillRect/>
        </a:stretch>
      </xdr:blipFill>
      <xdr:spPr>
        <a:xfrm>
          <a:off x="2719705" y="48904525"/>
          <a:ext cx="21590" cy="349885"/>
        </a:xfrm>
        <a:prstGeom prst="rect">
          <a:avLst/>
        </a:prstGeom>
        <a:noFill/>
        <a:ln w="9525">
          <a:noFill/>
        </a:ln>
      </xdr:spPr>
    </xdr:pic>
    <xdr:clientData/>
  </xdr:twoCellAnchor>
  <xdr:twoCellAnchor editAs="oneCell">
    <xdr:from>
      <xdr:col>3</xdr:col>
      <xdr:colOff>682625</xdr:colOff>
      <xdr:row>76</xdr:row>
      <xdr:rowOff>0</xdr:rowOff>
    </xdr:from>
    <xdr:to>
      <xdr:col>3</xdr:col>
      <xdr:colOff>693420</xdr:colOff>
      <xdr:row>76</xdr:row>
      <xdr:rowOff>125730</xdr:rowOff>
    </xdr:to>
    <xdr:pic>
      <xdr:nvPicPr>
        <xdr:cNvPr id="52" name="Picture 8182" descr="clip_image9318"/>
        <xdr:cNvPicPr>
          <a:picLocks noChangeAspect="1"/>
        </xdr:cNvPicPr>
      </xdr:nvPicPr>
      <xdr:blipFill>
        <a:blip r:embed="rId1"/>
        <a:stretch>
          <a:fillRect/>
        </a:stretch>
      </xdr:blipFill>
      <xdr:spPr>
        <a:xfrm>
          <a:off x="2730500" y="51927125"/>
          <a:ext cx="10795" cy="125730"/>
        </a:xfrm>
        <a:prstGeom prst="rect">
          <a:avLst/>
        </a:prstGeom>
        <a:noFill/>
        <a:ln w="9525">
          <a:noFill/>
        </a:ln>
      </xdr:spPr>
    </xdr:pic>
    <xdr:clientData/>
  </xdr:twoCellAnchor>
  <xdr:twoCellAnchor editAs="oneCell">
    <xdr:from>
      <xdr:col>3</xdr:col>
      <xdr:colOff>682625</xdr:colOff>
      <xdr:row>76</xdr:row>
      <xdr:rowOff>0</xdr:rowOff>
    </xdr:from>
    <xdr:to>
      <xdr:col>3</xdr:col>
      <xdr:colOff>693420</xdr:colOff>
      <xdr:row>76</xdr:row>
      <xdr:rowOff>321945</xdr:rowOff>
    </xdr:to>
    <xdr:pic>
      <xdr:nvPicPr>
        <xdr:cNvPr id="53" name="Picture 8182" descr="clip_image9318"/>
        <xdr:cNvPicPr>
          <a:picLocks noChangeAspect="1"/>
        </xdr:cNvPicPr>
      </xdr:nvPicPr>
      <xdr:blipFill>
        <a:blip r:embed="rId1"/>
        <a:stretch>
          <a:fillRect/>
        </a:stretch>
      </xdr:blipFill>
      <xdr:spPr>
        <a:xfrm>
          <a:off x="2730500" y="51927125"/>
          <a:ext cx="10795" cy="321945"/>
        </a:xfrm>
        <a:prstGeom prst="rect">
          <a:avLst/>
        </a:prstGeom>
        <a:noFill/>
        <a:ln w="9525">
          <a:noFill/>
        </a:ln>
      </xdr:spPr>
    </xdr:pic>
    <xdr:clientData/>
  </xdr:twoCellAnchor>
  <xdr:twoCellAnchor editAs="oneCell">
    <xdr:from>
      <xdr:col>3</xdr:col>
      <xdr:colOff>671830</xdr:colOff>
      <xdr:row>76</xdr:row>
      <xdr:rowOff>0</xdr:rowOff>
    </xdr:from>
    <xdr:to>
      <xdr:col>3</xdr:col>
      <xdr:colOff>693420</xdr:colOff>
      <xdr:row>76</xdr:row>
      <xdr:rowOff>125730</xdr:rowOff>
    </xdr:to>
    <xdr:pic>
      <xdr:nvPicPr>
        <xdr:cNvPr id="54" name="Picture 8182" descr="clip_image9318"/>
        <xdr:cNvPicPr>
          <a:picLocks noChangeAspect="1"/>
        </xdr:cNvPicPr>
      </xdr:nvPicPr>
      <xdr:blipFill>
        <a:blip r:embed="rId1"/>
        <a:stretch>
          <a:fillRect/>
        </a:stretch>
      </xdr:blipFill>
      <xdr:spPr>
        <a:xfrm>
          <a:off x="2719705" y="51927125"/>
          <a:ext cx="21590" cy="125730"/>
        </a:xfrm>
        <a:prstGeom prst="rect">
          <a:avLst/>
        </a:prstGeom>
        <a:noFill/>
        <a:ln w="9525">
          <a:noFill/>
        </a:ln>
      </xdr:spPr>
    </xdr:pic>
    <xdr:clientData/>
  </xdr:twoCellAnchor>
  <xdr:twoCellAnchor editAs="oneCell">
    <xdr:from>
      <xdr:col>3</xdr:col>
      <xdr:colOff>671830</xdr:colOff>
      <xdr:row>76</xdr:row>
      <xdr:rowOff>0</xdr:rowOff>
    </xdr:from>
    <xdr:to>
      <xdr:col>3</xdr:col>
      <xdr:colOff>693420</xdr:colOff>
      <xdr:row>76</xdr:row>
      <xdr:rowOff>349885</xdr:rowOff>
    </xdr:to>
    <xdr:pic>
      <xdr:nvPicPr>
        <xdr:cNvPr id="55" name="Picture 8182" descr="clip_image9318"/>
        <xdr:cNvPicPr>
          <a:picLocks noChangeAspect="1"/>
        </xdr:cNvPicPr>
      </xdr:nvPicPr>
      <xdr:blipFill>
        <a:blip r:embed="rId1"/>
        <a:stretch>
          <a:fillRect/>
        </a:stretch>
      </xdr:blipFill>
      <xdr:spPr>
        <a:xfrm>
          <a:off x="2719705" y="51927125"/>
          <a:ext cx="21590" cy="349885"/>
        </a:xfrm>
        <a:prstGeom prst="rect">
          <a:avLst/>
        </a:prstGeom>
        <a:noFill/>
        <a:ln w="9525">
          <a:noFill/>
        </a:ln>
      </xdr:spPr>
    </xdr:pic>
    <xdr:clientData/>
  </xdr:twoCellAnchor>
  <xdr:twoCellAnchor editAs="oneCell">
    <xdr:from>
      <xdr:col>3</xdr:col>
      <xdr:colOff>682625</xdr:colOff>
      <xdr:row>85</xdr:row>
      <xdr:rowOff>0</xdr:rowOff>
    </xdr:from>
    <xdr:to>
      <xdr:col>3</xdr:col>
      <xdr:colOff>693420</xdr:colOff>
      <xdr:row>85</xdr:row>
      <xdr:rowOff>125730</xdr:rowOff>
    </xdr:to>
    <xdr:pic>
      <xdr:nvPicPr>
        <xdr:cNvPr id="56" name="Picture 8182" descr="clip_image9318"/>
        <xdr:cNvPicPr>
          <a:picLocks noChangeAspect="1"/>
        </xdr:cNvPicPr>
      </xdr:nvPicPr>
      <xdr:blipFill>
        <a:blip r:embed="rId1"/>
        <a:stretch>
          <a:fillRect/>
        </a:stretch>
      </xdr:blipFill>
      <xdr:spPr>
        <a:xfrm>
          <a:off x="2730500" y="58950225"/>
          <a:ext cx="10795" cy="125730"/>
        </a:xfrm>
        <a:prstGeom prst="rect">
          <a:avLst/>
        </a:prstGeom>
        <a:noFill/>
        <a:ln w="9525">
          <a:noFill/>
        </a:ln>
      </xdr:spPr>
    </xdr:pic>
    <xdr:clientData/>
  </xdr:twoCellAnchor>
  <xdr:twoCellAnchor editAs="oneCell">
    <xdr:from>
      <xdr:col>3</xdr:col>
      <xdr:colOff>682625</xdr:colOff>
      <xdr:row>85</xdr:row>
      <xdr:rowOff>0</xdr:rowOff>
    </xdr:from>
    <xdr:to>
      <xdr:col>3</xdr:col>
      <xdr:colOff>693420</xdr:colOff>
      <xdr:row>85</xdr:row>
      <xdr:rowOff>321945</xdr:rowOff>
    </xdr:to>
    <xdr:pic>
      <xdr:nvPicPr>
        <xdr:cNvPr id="57" name="Picture 8182" descr="clip_image9318"/>
        <xdr:cNvPicPr>
          <a:picLocks noChangeAspect="1"/>
        </xdr:cNvPicPr>
      </xdr:nvPicPr>
      <xdr:blipFill>
        <a:blip r:embed="rId1"/>
        <a:stretch>
          <a:fillRect/>
        </a:stretch>
      </xdr:blipFill>
      <xdr:spPr>
        <a:xfrm>
          <a:off x="2730500" y="58950225"/>
          <a:ext cx="10795" cy="321945"/>
        </a:xfrm>
        <a:prstGeom prst="rect">
          <a:avLst/>
        </a:prstGeom>
        <a:noFill/>
        <a:ln w="9525">
          <a:noFill/>
        </a:ln>
      </xdr:spPr>
    </xdr:pic>
    <xdr:clientData/>
  </xdr:twoCellAnchor>
  <xdr:twoCellAnchor editAs="oneCell">
    <xdr:from>
      <xdr:col>3</xdr:col>
      <xdr:colOff>671830</xdr:colOff>
      <xdr:row>85</xdr:row>
      <xdr:rowOff>0</xdr:rowOff>
    </xdr:from>
    <xdr:to>
      <xdr:col>3</xdr:col>
      <xdr:colOff>693420</xdr:colOff>
      <xdr:row>85</xdr:row>
      <xdr:rowOff>125730</xdr:rowOff>
    </xdr:to>
    <xdr:pic>
      <xdr:nvPicPr>
        <xdr:cNvPr id="58" name="Picture 8182" descr="clip_image9318"/>
        <xdr:cNvPicPr>
          <a:picLocks noChangeAspect="1"/>
        </xdr:cNvPicPr>
      </xdr:nvPicPr>
      <xdr:blipFill>
        <a:blip r:embed="rId1"/>
        <a:stretch>
          <a:fillRect/>
        </a:stretch>
      </xdr:blipFill>
      <xdr:spPr>
        <a:xfrm>
          <a:off x="2719705" y="58950225"/>
          <a:ext cx="21590" cy="125730"/>
        </a:xfrm>
        <a:prstGeom prst="rect">
          <a:avLst/>
        </a:prstGeom>
        <a:noFill/>
        <a:ln w="9525">
          <a:noFill/>
        </a:ln>
      </xdr:spPr>
    </xdr:pic>
    <xdr:clientData/>
  </xdr:twoCellAnchor>
  <xdr:twoCellAnchor editAs="oneCell">
    <xdr:from>
      <xdr:col>3</xdr:col>
      <xdr:colOff>671830</xdr:colOff>
      <xdr:row>85</xdr:row>
      <xdr:rowOff>0</xdr:rowOff>
    </xdr:from>
    <xdr:to>
      <xdr:col>3</xdr:col>
      <xdr:colOff>693420</xdr:colOff>
      <xdr:row>85</xdr:row>
      <xdr:rowOff>349885</xdr:rowOff>
    </xdr:to>
    <xdr:pic>
      <xdr:nvPicPr>
        <xdr:cNvPr id="59" name="Picture 8182" descr="clip_image9318"/>
        <xdr:cNvPicPr>
          <a:picLocks noChangeAspect="1"/>
        </xdr:cNvPicPr>
      </xdr:nvPicPr>
      <xdr:blipFill>
        <a:blip r:embed="rId1"/>
        <a:stretch>
          <a:fillRect/>
        </a:stretch>
      </xdr:blipFill>
      <xdr:spPr>
        <a:xfrm>
          <a:off x="2719705" y="58950225"/>
          <a:ext cx="21590" cy="349885"/>
        </a:xfrm>
        <a:prstGeom prst="rect">
          <a:avLst/>
        </a:prstGeom>
        <a:noFill/>
        <a:ln w="9525">
          <a:noFill/>
        </a:ln>
      </xdr:spPr>
    </xdr:pic>
    <xdr:clientData/>
  </xdr:twoCellAnchor>
  <xdr:twoCellAnchor editAs="oneCell">
    <xdr:from>
      <xdr:col>3</xdr:col>
      <xdr:colOff>682625</xdr:colOff>
      <xdr:row>92</xdr:row>
      <xdr:rowOff>0</xdr:rowOff>
    </xdr:from>
    <xdr:to>
      <xdr:col>3</xdr:col>
      <xdr:colOff>693420</xdr:colOff>
      <xdr:row>92</xdr:row>
      <xdr:rowOff>125730</xdr:rowOff>
    </xdr:to>
    <xdr:pic>
      <xdr:nvPicPr>
        <xdr:cNvPr id="60" name="Picture 8182" descr="clip_image9318"/>
        <xdr:cNvPicPr>
          <a:picLocks noChangeAspect="1"/>
        </xdr:cNvPicPr>
      </xdr:nvPicPr>
      <xdr:blipFill>
        <a:blip r:embed="rId1"/>
        <a:stretch>
          <a:fillRect/>
        </a:stretch>
      </xdr:blipFill>
      <xdr:spPr>
        <a:xfrm>
          <a:off x="2730500" y="68106925"/>
          <a:ext cx="10795" cy="125730"/>
        </a:xfrm>
        <a:prstGeom prst="rect">
          <a:avLst/>
        </a:prstGeom>
        <a:noFill/>
        <a:ln w="9525">
          <a:noFill/>
        </a:ln>
      </xdr:spPr>
    </xdr:pic>
    <xdr:clientData/>
  </xdr:twoCellAnchor>
  <xdr:twoCellAnchor editAs="oneCell">
    <xdr:from>
      <xdr:col>3</xdr:col>
      <xdr:colOff>682625</xdr:colOff>
      <xdr:row>92</xdr:row>
      <xdr:rowOff>0</xdr:rowOff>
    </xdr:from>
    <xdr:to>
      <xdr:col>3</xdr:col>
      <xdr:colOff>693420</xdr:colOff>
      <xdr:row>92</xdr:row>
      <xdr:rowOff>321945</xdr:rowOff>
    </xdr:to>
    <xdr:pic>
      <xdr:nvPicPr>
        <xdr:cNvPr id="61" name="Picture 8182" descr="clip_image9318"/>
        <xdr:cNvPicPr>
          <a:picLocks noChangeAspect="1"/>
        </xdr:cNvPicPr>
      </xdr:nvPicPr>
      <xdr:blipFill>
        <a:blip r:embed="rId1"/>
        <a:stretch>
          <a:fillRect/>
        </a:stretch>
      </xdr:blipFill>
      <xdr:spPr>
        <a:xfrm>
          <a:off x="2730500" y="68106925"/>
          <a:ext cx="10795" cy="321945"/>
        </a:xfrm>
        <a:prstGeom prst="rect">
          <a:avLst/>
        </a:prstGeom>
        <a:noFill/>
        <a:ln w="9525">
          <a:noFill/>
        </a:ln>
      </xdr:spPr>
    </xdr:pic>
    <xdr:clientData/>
  </xdr:twoCellAnchor>
  <xdr:twoCellAnchor editAs="oneCell">
    <xdr:from>
      <xdr:col>3</xdr:col>
      <xdr:colOff>671830</xdr:colOff>
      <xdr:row>92</xdr:row>
      <xdr:rowOff>0</xdr:rowOff>
    </xdr:from>
    <xdr:to>
      <xdr:col>3</xdr:col>
      <xdr:colOff>693420</xdr:colOff>
      <xdr:row>92</xdr:row>
      <xdr:rowOff>125730</xdr:rowOff>
    </xdr:to>
    <xdr:pic>
      <xdr:nvPicPr>
        <xdr:cNvPr id="62" name="Picture 8182" descr="clip_image9318"/>
        <xdr:cNvPicPr>
          <a:picLocks noChangeAspect="1"/>
        </xdr:cNvPicPr>
      </xdr:nvPicPr>
      <xdr:blipFill>
        <a:blip r:embed="rId1"/>
        <a:stretch>
          <a:fillRect/>
        </a:stretch>
      </xdr:blipFill>
      <xdr:spPr>
        <a:xfrm>
          <a:off x="2719705" y="68106925"/>
          <a:ext cx="21590" cy="125730"/>
        </a:xfrm>
        <a:prstGeom prst="rect">
          <a:avLst/>
        </a:prstGeom>
        <a:noFill/>
        <a:ln w="9525">
          <a:noFill/>
        </a:ln>
      </xdr:spPr>
    </xdr:pic>
    <xdr:clientData/>
  </xdr:twoCellAnchor>
  <xdr:twoCellAnchor editAs="oneCell">
    <xdr:from>
      <xdr:col>3</xdr:col>
      <xdr:colOff>671830</xdr:colOff>
      <xdr:row>92</xdr:row>
      <xdr:rowOff>0</xdr:rowOff>
    </xdr:from>
    <xdr:to>
      <xdr:col>3</xdr:col>
      <xdr:colOff>693420</xdr:colOff>
      <xdr:row>92</xdr:row>
      <xdr:rowOff>349885</xdr:rowOff>
    </xdr:to>
    <xdr:pic>
      <xdr:nvPicPr>
        <xdr:cNvPr id="63" name="Picture 8182" descr="clip_image9318"/>
        <xdr:cNvPicPr>
          <a:picLocks noChangeAspect="1"/>
        </xdr:cNvPicPr>
      </xdr:nvPicPr>
      <xdr:blipFill>
        <a:blip r:embed="rId1"/>
        <a:stretch>
          <a:fillRect/>
        </a:stretch>
      </xdr:blipFill>
      <xdr:spPr>
        <a:xfrm>
          <a:off x="2719705" y="68106925"/>
          <a:ext cx="21590" cy="349885"/>
        </a:xfrm>
        <a:prstGeom prst="rect">
          <a:avLst/>
        </a:prstGeom>
        <a:noFill/>
        <a:ln w="9525">
          <a:noFill/>
        </a:ln>
      </xdr:spPr>
    </xdr:pic>
    <xdr:clientData/>
  </xdr:twoCellAnchor>
  <xdr:twoCellAnchor editAs="oneCell">
    <xdr:from>
      <xdr:col>3</xdr:col>
      <xdr:colOff>682625</xdr:colOff>
      <xdr:row>95</xdr:row>
      <xdr:rowOff>0</xdr:rowOff>
    </xdr:from>
    <xdr:to>
      <xdr:col>3</xdr:col>
      <xdr:colOff>693420</xdr:colOff>
      <xdr:row>95</xdr:row>
      <xdr:rowOff>125730</xdr:rowOff>
    </xdr:to>
    <xdr:pic>
      <xdr:nvPicPr>
        <xdr:cNvPr id="64" name="Picture 8182" descr="clip_image9318"/>
        <xdr:cNvPicPr>
          <a:picLocks noChangeAspect="1"/>
        </xdr:cNvPicPr>
      </xdr:nvPicPr>
      <xdr:blipFill>
        <a:blip r:embed="rId1"/>
        <a:stretch>
          <a:fillRect/>
        </a:stretch>
      </xdr:blipFill>
      <xdr:spPr>
        <a:xfrm>
          <a:off x="2730500" y="69821425"/>
          <a:ext cx="10795" cy="125730"/>
        </a:xfrm>
        <a:prstGeom prst="rect">
          <a:avLst/>
        </a:prstGeom>
        <a:noFill/>
        <a:ln w="9525">
          <a:noFill/>
        </a:ln>
      </xdr:spPr>
    </xdr:pic>
    <xdr:clientData/>
  </xdr:twoCellAnchor>
  <xdr:twoCellAnchor editAs="oneCell">
    <xdr:from>
      <xdr:col>3</xdr:col>
      <xdr:colOff>682625</xdr:colOff>
      <xdr:row>95</xdr:row>
      <xdr:rowOff>0</xdr:rowOff>
    </xdr:from>
    <xdr:to>
      <xdr:col>3</xdr:col>
      <xdr:colOff>693420</xdr:colOff>
      <xdr:row>95</xdr:row>
      <xdr:rowOff>321945</xdr:rowOff>
    </xdr:to>
    <xdr:pic>
      <xdr:nvPicPr>
        <xdr:cNvPr id="65" name="Picture 8182" descr="clip_image9318"/>
        <xdr:cNvPicPr>
          <a:picLocks noChangeAspect="1"/>
        </xdr:cNvPicPr>
      </xdr:nvPicPr>
      <xdr:blipFill>
        <a:blip r:embed="rId1"/>
        <a:stretch>
          <a:fillRect/>
        </a:stretch>
      </xdr:blipFill>
      <xdr:spPr>
        <a:xfrm>
          <a:off x="2730500" y="69821425"/>
          <a:ext cx="10795" cy="321945"/>
        </a:xfrm>
        <a:prstGeom prst="rect">
          <a:avLst/>
        </a:prstGeom>
        <a:noFill/>
        <a:ln w="9525">
          <a:noFill/>
        </a:ln>
      </xdr:spPr>
    </xdr:pic>
    <xdr:clientData/>
  </xdr:twoCellAnchor>
  <xdr:twoCellAnchor editAs="oneCell">
    <xdr:from>
      <xdr:col>3</xdr:col>
      <xdr:colOff>671830</xdr:colOff>
      <xdr:row>95</xdr:row>
      <xdr:rowOff>0</xdr:rowOff>
    </xdr:from>
    <xdr:to>
      <xdr:col>3</xdr:col>
      <xdr:colOff>693420</xdr:colOff>
      <xdr:row>95</xdr:row>
      <xdr:rowOff>125730</xdr:rowOff>
    </xdr:to>
    <xdr:pic>
      <xdr:nvPicPr>
        <xdr:cNvPr id="66" name="Picture 8182" descr="clip_image9318"/>
        <xdr:cNvPicPr>
          <a:picLocks noChangeAspect="1"/>
        </xdr:cNvPicPr>
      </xdr:nvPicPr>
      <xdr:blipFill>
        <a:blip r:embed="rId1"/>
        <a:stretch>
          <a:fillRect/>
        </a:stretch>
      </xdr:blipFill>
      <xdr:spPr>
        <a:xfrm>
          <a:off x="2719705" y="69821425"/>
          <a:ext cx="21590" cy="125730"/>
        </a:xfrm>
        <a:prstGeom prst="rect">
          <a:avLst/>
        </a:prstGeom>
        <a:noFill/>
        <a:ln w="9525">
          <a:noFill/>
        </a:ln>
      </xdr:spPr>
    </xdr:pic>
    <xdr:clientData/>
  </xdr:twoCellAnchor>
  <xdr:twoCellAnchor editAs="oneCell">
    <xdr:from>
      <xdr:col>3</xdr:col>
      <xdr:colOff>671830</xdr:colOff>
      <xdr:row>95</xdr:row>
      <xdr:rowOff>0</xdr:rowOff>
    </xdr:from>
    <xdr:to>
      <xdr:col>3</xdr:col>
      <xdr:colOff>693420</xdr:colOff>
      <xdr:row>95</xdr:row>
      <xdr:rowOff>349885</xdr:rowOff>
    </xdr:to>
    <xdr:pic>
      <xdr:nvPicPr>
        <xdr:cNvPr id="67" name="Picture 8182" descr="clip_image9318"/>
        <xdr:cNvPicPr>
          <a:picLocks noChangeAspect="1"/>
        </xdr:cNvPicPr>
      </xdr:nvPicPr>
      <xdr:blipFill>
        <a:blip r:embed="rId1"/>
        <a:stretch>
          <a:fillRect/>
        </a:stretch>
      </xdr:blipFill>
      <xdr:spPr>
        <a:xfrm>
          <a:off x="2719705" y="69821425"/>
          <a:ext cx="21590" cy="349885"/>
        </a:xfrm>
        <a:prstGeom prst="rect">
          <a:avLst/>
        </a:prstGeom>
        <a:noFill/>
        <a:ln w="9525">
          <a:noFill/>
        </a:ln>
      </xdr:spPr>
    </xdr:pic>
    <xdr:clientData/>
  </xdr:twoCellAnchor>
  <xdr:twoCellAnchor editAs="oneCell">
    <xdr:from>
      <xdr:col>3</xdr:col>
      <xdr:colOff>682625</xdr:colOff>
      <xdr:row>91</xdr:row>
      <xdr:rowOff>0</xdr:rowOff>
    </xdr:from>
    <xdr:to>
      <xdr:col>3</xdr:col>
      <xdr:colOff>693420</xdr:colOff>
      <xdr:row>91</xdr:row>
      <xdr:rowOff>125730</xdr:rowOff>
    </xdr:to>
    <xdr:pic>
      <xdr:nvPicPr>
        <xdr:cNvPr id="68" name="Picture 8182" descr="clip_image9318"/>
        <xdr:cNvPicPr>
          <a:picLocks noChangeAspect="1"/>
        </xdr:cNvPicPr>
      </xdr:nvPicPr>
      <xdr:blipFill>
        <a:blip r:embed="rId1"/>
        <a:stretch>
          <a:fillRect/>
        </a:stretch>
      </xdr:blipFill>
      <xdr:spPr>
        <a:xfrm>
          <a:off x="2730500" y="67535425"/>
          <a:ext cx="10795" cy="125730"/>
        </a:xfrm>
        <a:prstGeom prst="rect">
          <a:avLst/>
        </a:prstGeom>
        <a:noFill/>
        <a:ln w="9525">
          <a:noFill/>
        </a:ln>
      </xdr:spPr>
    </xdr:pic>
    <xdr:clientData/>
  </xdr:twoCellAnchor>
  <xdr:twoCellAnchor editAs="oneCell">
    <xdr:from>
      <xdr:col>3</xdr:col>
      <xdr:colOff>682625</xdr:colOff>
      <xdr:row>91</xdr:row>
      <xdr:rowOff>0</xdr:rowOff>
    </xdr:from>
    <xdr:to>
      <xdr:col>3</xdr:col>
      <xdr:colOff>693420</xdr:colOff>
      <xdr:row>91</xdr:row>
      <xdr:rowOff>321945</xdr:rowOff>
    </xdr:to>
    <xdr:pic>
      <xdr:nvPicPr>
        <xdr:cNvPr id="69" name="Picture 8182" descr="clip_image9318"/>
        <xdr:cNvPicPr>
          <a:picLocks noChangeAspect="1"/>
        </xdr:cNvPicPr>
      </xdr:nvPicPr>
      <xdr:blipFill>
        <a:blip r:embed="rId1"/>
        <a:stretch>
          <a:fillRect/>
        </a:stretch>
      </xdr:blipFill>
      <xdr:spPr>
        <a:xfrm>
          <a:off x="2730500" y="67535425"/>
          <a:ext cx="10795" cy="321945"/>
        </a:xfrm>
        <a:prstGeom prst="rect">
          <a:avLst/>
        </a:prstGeom>
        <a:noFill/>
        <a:ln w="9525">
          <a:noFill/>
        </a:ln>
      </xdr:spPr>
    </xdr:pic>
    <xdr:clientData/>
  </xdr:twoCellAnchor>
  <xdr:twoCellAnchor editAs="oneCell">
    <xdr:from>
      <xdr:col>3</xdr:col>
      <xdr:colOff>671830</xdr:colOff>
      <xdr:row>91</xdr:row>
      <xdr:rowOff>0</xdr:rowOff>
    </xdr:from>
    <xdr:to>
      <xdr:col>3</xdr:col>
      <xdr:colOff>693420</xdr:colOff>
      <xdr:row>91</xdr:row>
      <xdr:rowOff>125730</xdr:rowOff>
    </xdr:to>
    <xdr:pic>
      <xdr:nvPicPr>
        <xdr:cNvPr id="70" name="Picture 8182" descr="clip_image9318"/>
        <xdr:cNvPicPr>
          <a:picLocks noChangeAspect="1"/>
        </xdr:cNvPicPr>
      </xdr:nvPicPr>
      <xdr:blipFill>
        <a:blip r:embed="rId1"/>
        <a:stretch>
          <a:fillRect/>
        </a:stretch>
      </xdr:blipFill>
      <xdr:spPr>
        <a:xfrm>
          <a:off x="2719705" y="67535425"/>
          <a:ext cx="21590" cy="125730"/>
        </a:xfrm>
        <a:prstGeom prst="rect">
          <a:avLst/>
        </a:prstGeom>
        <a:noFill/>
        <a:ln w="9525">
          <a:noFill/>
        </a:ln>
      </xdr:spPr>
    </xdr:pic>
    <xdr:clientData/>
  </xdr:twoCellAnchor>
  <xdr:twoCellAnchor editAs="oneCell">
    <xdr:from>
      <xdr:col>3</xdr:col>
      <xdr:colOff>671830</xdr:colOff>
      <xdr:row>91</xdr:row>
      <xdr:rowOff>0</xdr:rowOff>
    </xdr:from>
    <xdr:to>
      <xdr:col>3</xdr:col>
      <xdr:colOff>693420</xdr:colOff>
      <xdr:row>91</xdr:row>
      <xdr:rowOff>349885</xdr:rowOff>
    </xdr:to>
    <xdr:pic>
      <xdr:nvPicPr>
        <xdr:cNvPr id="71" name="Picture 8182" descr="clip_image9318"/>
        <xdr:cNvPicPr>
          <a:picLocks noChangeAspect="1"/>
        </xdr:cNvPicPr>
      </xdr:nvPicPr>
      <xdr:blipFill>
        <a:blip r:embed="rId1"/>
        <a:stretch>
          <a:fillRect/>
        </a:stretch>
      </xdr:blipFill>
      <xdr:spPr>
        <a:xfrm>
          <a:off x="2719705" y="67535425"/>
          <a:ext cx="21590" cy="349885"/>
        </a:xfrm>
        <a:prstGeom prst="rect">
          <a:avLst/>
        </a:prstGeom>
        <a:noFill/>
        <a:ln w="9525">
          <a:noFill/>
        </a:ln>
      </xdr:spPr>
    </xdr:pic>
    <xdr:clientData/>
  </xdr:twoCellAnchor>
  <xdr:twoCellAnchor editAs="oneCell">
    <xdr:from>
      <xdr:col>3</xdr:col>
      <xdr:colOff>682625</xdr:colOff>
      <xdr:row>97</xdr:row>
      <xdr:rowOff>0</xdr:rowOff>
    </xdr:from>
    <xdr:to>
      <xdr:col>3</xdr:col>
      <xdr:colOff>693420</xdr:colOff>
      <xdr:row>97</xdr:row>
      <xdr:rowOff>125730</xdr:rowOff>
    </xdr:to>
    <xdr:pic>
      <xdr:nvPicPr>
        <xdr:cNvPr id="72" name="Picture 8182" descr="clip_image9318"/>
        <xdr:cNvPicPr>
          <a:picLocks noChangeAspect="1"/>
        </xdr:cNvPicPr>
      </xdr:nvPicPr>
      <xdr:blipFill>
        <a:blip r:embed="rId1"/>
        <a:stretch>
          <a:fillRect/>
        </a:stretch>
      </xdr:blipFill>
      <xdr:spPr>
        <a:xfrm>
          <a:off x="2730500" y="73453625"/>
          <a:ext cx="10795" cy="125730"/>
        </a:xfrm>
        <a:prstGeom prst="rect">
          <a:avLst/>
        </a:prstGeom>
        <a:noFill/>
        <a:ln w="9525">
          <a:noFill/>
        </a:ln>
      </xdr:spPr>
    </xdr:pic>
    <xdr:clientData/>
  </xdr:twoCellAnchor>
  <xdr:twoCellAnchor editAs="oneCell">
    <xdr:from>
      <xdr:col>3</xdr:col>
      <xdr:colOff>682625</xdr:colOff>
      <xdr:row>97</xdr:row>
      <xdr:rowOff>0</xdr:rowOff>
    </xdr:from>
    <xdr:to>
      <xdr:col>3</xdr:col>
      <xdr:colOff>693420</xdr:colOff>
      <xdr:row>97</xdr:row>
      <xdr:rowOff>321945</xdr:rowOff>
    </xdr:to>
    <xdr:pic>
      <xdr:nvPicPr>
        <xdr:cNvPr id="73" name="Picture 8182" descr="clip_image9318"/>
        <xdr:cNvPicPr>
          <a:picLocks noChangeAspect="1"/>
        </xdr:cNvPicPr>
      </xdr:nvPicPr>
      <xdr:blipFill>
        <a:blip r:embed="rId1"/>
        <a:stretch>
          <a:fillRect/>
        </a:stretch>
      </xdr:blipFill>
      <xdr:spPr>
        <a:xfrm>
          <a:off x="2730500" y="73453625"/>
          <a:ext cx="10795" cy="321945"/>
        </a:xfrm>
        <a:prstGeom prst="rect">
          <a:avLst/>
        </a:prstGeom>
        <a:noFill/>
        <a:ln w="9525">
          <a:noFill/>
        </a:ln>
      </xdr:spPr>
    </xdr:pic>
    <xdr:clientData/>
  </xdr:twoCellAnchor>
  <xdr:twoCellAnchor editAs="oneCell">
    <xdr:from>
      <xdr:col>3</xdr:col>
      <xdr:colOff>671830</xdr:colOff>
      <xdr:row>97</xdr:row>
      <xdr:rowOff>0</xdr:rowOff>
    </xdr:from>
    <xdr:to>
      <xdr:col>3</xdr:col>
      <xdr:colOff>693420</xdr:colOff>
      <xdr:row>97</xdr:row>
      <xdr:rowOff>125730</xdr:rowOff>
    </xdr:to>
    <xdr:pic>
      <xdr:nvPicPr>
        <xdr:cNvPr id="74" name="Picture 8182" descr="clip_image9318"/>
        <xdr:cNvPicPr>
          <a:picLocks noChangeAspect="1"/>
        </xdr:cNvPicPr>
      </xdr:nvPicPr>
      <xdr:blipFill>
        <a:blip r:embed="rId1"/>
        <a:stretch>
          <a:fillRect/>
        </a:stretch>
      </xdr:blipFill>
      <xdr:spPr>
        <a:xfrm>
          <a:off x="2719705" y="73453625"/>
          <a:ext cx="21590" cy="125730"/>
        </a:xfrm>
        <a:prstGeom prst="rect">
          <a:avLst/>
        </a:prstGeom>
        <a:noFill/>
        <a:ln w="9525">
          <a:noFill/>
        </a:ln>
      </xdr:spPr>
    </xdr:pic>
    <xdr:clientData/>
  </xdr:twoCellAnchor>
  <xdr:twoCellAnchor editAs="oneCell">
    <xdr:from>
      <xdr:col>3</xdr:col>
      <xdr:colOff>671830</xdr:colOff>
      <xdr:row>97</xdr:row>
      <xdr:rowOff>0</xdr:rowOff>
    </xdr:from>
    <xdr:to>
      <xdr:col>3</xdr:col>
      <xdr:colOff>693420</xdr:colOff>
      <xdr:row>97</xdr:row>
      <xdr:rowOff>349885</xdr:rowOff>
    </xdr:to>
    <xdr:pic>
      <xdr:nvPicPr>
        <xdr:cNvPr id="75" name="Picture 8182" descr="clip_image9318"/>
        <xdr:cNvPicPr>
          <a:picLocks noChangeAspect="1"/>
        </xdr:cNvPicPr>
      </xdr:nvPicPr>
      <xdr:blipFill>
        <a:blip r:embed="rId1"/>
        <a:stretch>
          <a:fillRect/>
        </a:stretch>
      </xdr:blipFill>
      <xdr:spPr>
        <a:xfrm>
          <a:off x="2719705" y="73453625"/>
          <a:ext cx="21590" cy="349885"/>
        </a:xfrm>
        <a:prstGeom prst="rect">
          <a:avLst/>
        </a:prstGeom>
        <a:noFill/>
        <a:ln w="9525">
          <a:noFill/>
        </a:ln>
      </xdr:spPr>
    </xdr:pic>
    <xdr:clientData/>
  </xdr:twoCellAnchor>
  <xdr:twoCellAnchor>
    <xdr:from>
      <xdr:col>3</xdr:col>
      <xdr:colOff>665907</xdr:colOff>
      <xdr:row>105</xdr:row>
      <xdr:rowOff>0</xdr:rowOff>
    </xdr:from>
    <xdr:to>
      <xdr:col>3</xdr:col>
      <xdr:colOff>677194</xdr:colOff>
      <xdr:row>105</xdr:row>
      <xdr:rowOff>88304</xdr:rowOff>
    </xdr:to>
    <xdr:pic>
      <xdr:nvPicPr>
        <xdr:cNvPr id="76" name="Picture 8182" descr="clip_image9318"/>
        <xdr:cNvPicPr/>
      </xdr:nvPicPr>
      <xdr:blipFill>
        <a:blip r:embed="rId1"/>
        <a:srcRect/>
        <a:stretch>
          <a:fillRect/>
        </a:stretch>
      </xdr:blipFill>
      <xdr:spPr>
        <a:xfrm>
          <a:off x="2713355" y="78368525"/>
          <a:ext cx="11430" cy="88265"/>
        </a:xfrm>
        <a:prstGeom prst="rect">
          <a:avLst/>
        </a:prstGeom>
        <a:noFill/>
        <a:ln w="9525" cap="flat" cmpd="sng">
          <a:noFill/>
          <a:prstDash val="solid"/>
          <a:miter/>
        </a:ln>
        <a:effectLst/>
      </xdr:spPr>
    </xdr:pic>
    <xdr:clientData/>
  </xdr:twoCellAnchor>
  <xdr:twoCellAnchor>
    <xdr:from>
      <xdr:col>3</xdr:col>
      <xdr:colOff>654621</xdr:colOff>
      <xdr:row>105</xdr:row>
      <xdr:rowOff>0</xdr:rowOff>
    </xdr:from>
    <xdr:to>
      <xdr:col>3</xdr:col>
      <xdr:colOff>677194</xdr:colOff>
      <xdr:row>105</xdr:row>
      <xdr:rowOff>88304</xdr:rowOff>
    </xdr:to>
    <xdr:pic>
      <xdr:nvPicPr>
        <xdr:cNvPr id="77" name="Picture 8182" descr="clip_image9318"/>
        <xdr:cNvPicPr/>
      </xdr:nvPicPr>
      <xdr:blipFill>
        <a:blip r:embed="rId1"/>
        <a:srcRect/>
        <a:stretch>
          <a:fillRect/>
        </a:stretch>
      </xdr:blipFill>
      <xdr:spPr>
        <a:xfrm>
          <a:off x="2701925" y="78368525"/>
          <a:ext cx="22860" cy="88265"/>
        </a:xfrm>
        <a:prstGeom prst="rect">
          <a:avLst/>
        </a:prstGeom>
        <a:noFill/>
        <a:ln w="9525" cap="flat" cmpd="sng">
          <a:noFill/>
          <a:prstDash val="solid"/>
          <a:miter/>
        </a:ln>
        <a:effectLst/>
      </xdr:spPr>
    </xdr:pic>
    <xdr:clientData/>
  </xdr:twoCellAnchor>
  <xdr:twoCellAnchor editAs="oneCell">
    <xdr:from>
      <xdr:col>3</xdr:col>
      <xdr:colOff>682625</xdr:colOff>
      <xdr:row>107</xdr:row>
      <xdr:rowOff>0</xdr:rowOff>
    </xdr:from>
    <xdr:to>
      <xdr:col>3</xdr:col>
      <xdr:colOff>693420</xdr:colOff>
      <xdr:row>107</xdr:row>
      <xdr:rowOff>125730</xdr:rowOff>
    </xdr:to>
    <xdr:pic>
      <xdr:nvPicPr>
        <xdr:cNvPr id="78" name="Picture 8182" descr="clip_image9318"/>
        <xdr:cNvPicPr>
          <a:picLocks noChangeAspect="1"/>
        </xdr:cNvPicPr>
      </xdr:nvPicPr>
      <xdr:blipFill>
        <a:blip r:embed="rId1"/>
        <a:stretch>
          <a:fillRect/>
        </a:stretch>
      </xdr:blipFill>
      <xdr:spPr>
        <a:xfrm>
          <a:off x="2730500" y="79511525"/>
          <a:ext cx="10795" cy="125730"/>
        </a:xfrm>
        <a:prstGeom prst="rect">
          <a:avLst/>
        </a:prstGeom>
        <a:noFill/>
        <a:ln w="9525">
          <a:noFill/>
        </a:ln>
      </xdr:spPr>
    </xdr:pic>
    <xdr:clientData/>
  </xdr:twoCellAnchor>
  <xdr:twoCellAnchor editAs="oneCell">
    <xdr:from>
      <xdr:col>3</xdr:col>
      <xdr:colOff>682625</xdr:colOff>
      <xdr:row>107</xdr:row>
      <xdr:rowOff>0</xdr:rowOff>
    </xdr:from>
    <xdr:to>
      <xdr:col>3</xdr:col>
      <xdr:colOff>693420</xdr:colOff>
      <xdr:row>107</xdr:row>
      <xdr:rowOff>321945</xdr:rowOff>
    </xdr:to>
    <xdr:pic>
      <xdr:nvPicPr>
        <xdr:cNvPr id="79" name="Picture 8182" descr="clip_image9318"/>
        <xdr:cNvPicPr>
          <a:picLocks noChangeAspect="1"/>
        </xdr:cNvPicPr>
      </xdr:nvPicPr>
      <xdr:blipFill>
        <a:blip r:embed="rId1"/>
        <a:stretch>
          <a:fillRect/>
        </a:stretch>
      </xdr:blipFill>
      <xdr:spPr>
        <a:xfrm>
          <a:off x="2730500" y="79511525"/>
          <a:ext cx="10795" cy="321945"/>
        </a:xfrm>
        <a:prstGeom prst="rect">
          <a:avLst/>
        </a:prstGeom>
        <a:noFill/>
        <a:ln w="9525">
          <a:noFill/>
        </a:ln>
      </xdr:spPr>
    </xdr:pic>
    <xdr:clientData/>
  </xdr:twoCellAnchor>
  <xdr:twoCellAnchor editAs="oneCell">
    <xdr:from>
      <xdr:col>3</xdr:col>
      <xdr:colOff>671830</xdr:colOff>
      <xdr:row>107</xdr:row>
      <xdr:rowOff>0</xdr:rowOff>
    </xdr:from>
    <xdr:to>
      <xdr:col>3</xdr:col>
      <xdr:colOff>693420</xdr:colOff>
      <xdr:row>107</xdr:row>
      <xdr:rowOff>125730</xdr:rowOff>
    </xdr:to>
    <xdr:pic>
      <xdr:nvPicPr>
        <xdr:cNvPr id="80" name="Picture 8182" descr="clip_image9318"/>
        <xdr:cNvPicPr>
          <a:picLocks noChangeAspect="1"/>
        </xdr:cNvPicPr>
      </xdr:nvPicPr>
      <xdr:blipFill>
        <a:blip r:embed="rId1"/>
        <a:stretch>
          <a:fillRect/>
        </a:stretch>
      </xdr:blipFill>
      <xdr:spPr>
        <a:xfrm>
          <a:off x="2719705" y="79511525"/>
          <a:ext cx="21590" cy="125730"/>
        </a:xfrm>
        <a:prstGeom prst="rect">
          <a:avLst/>
        </a:prstGeom>
        <a:noFill/>
        <a:ln w="9525">
          <a:noFill/>
        </a:ln>
      </xdr:spPr>
    </xdr:pic>
    <xdr:clientData/>
  </xdr:twoCellAnchor>
  <xdr:twoCellAnchor editAs="oneCell">
    <xdr:from>
      <xdr:col>3</xdr:col>
      <xdr:colOff>671830</xdr:colOff>
      <xdr:row>107</xdr:row>
      <xdr:rowOff>0</xdr:rowOff>
    </xdr:from>
    <xdr:to>
      <xdr:col>3</xdr:col>
      <xdr:colOff>693420</xdr:colOff>
      <xdr:row>107</xdr:row>
      <xdr:rowOff>349885</xdr:rowOff>
    </xdr:to>
    <xdr:pic>
      <xdr:nvPicPr>
        <xdr:cNvPr id="81" name="Picture 8182" descr="clip_image9318"/>
        <xdr:cNvPicPr>
          <a:picLocks noChangeAspect="1"/>
        </xdr:cNvPicPr>
      </xdr:nvPicPr>
      <xdr:blipFill>
        <a:blip r:embed="rId1"/>
        <a:stretch>
          <a:fillRect/>
        </a:stretch>
      </xdr:blipFill>
      <xdr:spPr>
        <a:xfrm>
          <a:off x="2719705" y="79511525"/>
          <a:ext cx="21590" cy="349885"/>
        </a:xfrm>
        <a:prstGeom prst="rect">
          <a:avLst/>
        </a:prstGeom>
        <a:noFill/>
        <a:ln w="9525">
          <a:noFill/>
        </a:ln>
      </xdr:spPr>
    </xdr:pic>
    <xdr:clientData/>
  </xdr:twoCellAnchor>
  <xdr:twoCellAnchor editAs="oneCell">
    <xdr:from>
      <xdr:col>3</xdr:col>
      <xdr:colOff>682625</xdr:colOff>
      <xdr:row>112</xdr:row>
      <xdr:rowOff>0</xdr:rowOff>
    </xdr:from>
    <xdr:to>
      <xdr:col>3</xdr:col>
      <xdr:colOff>693420</xdr:colOff>
      <xdr:row>112</xdr:row>
      <xdr:rowOff>125730</xdr:rowOff>
    </xdr:to>
    <xdr:pic>
      <xdr:nvPicPr>
        <xdr:cNvPr id="82" name="Picture 8182" descr="clip_image9318"/>
        <xdr:cNvPicPr>
          <a:picLocks noChangeAspect="1"/>
        </xdr:cNvPicPr>
      </xdr:nvPicPr>
      <xdr:blipFill>
        <a:blip r:embed="rId1"/>
        <a:stretch>
          <a:fillRect/>
        </a:stretch>
      </xdr:blipFill>
      <xdr:spPr>
        <a:xfrm>
          <a:off x="2730500" y="84058125"/>
          <a:ext cx="10795" cy="125730"/>
        </a:xfrm>
        <a:prstGeom prst="rect">
          <a:avLst/>
        </a:prstGeom>
        <a:noFill/>
        <a:ln w="9525">
          <a:noFill/>
        </a:ln>
      </xdr:spPr>
    </xdr:pic>
    <xdr:clientData/>
  </xdr:twoCellAnchor>
  <xdr:twoCellAnchor editAs="oneCell">
    <xdr:from>
      <xdr:col>3</xdr:col>
      <xdr:colOff>682625</xdr:colOff>
      <xdr:row>112</xdr:row>
      <xdr:rowOff>0</xdr:rowOff>
    </xdr:from>
    <xdr:to>
      <xdr:col>3</xdr:col>
      <xdr:colOff>693420</xdr:colOff>
      <xdr:row>112</xdr:row>
      <xdr:rowOff>321945</xdr:rowOff>
    </xdr:to>
    <xdr:pic>
      <xdr:nvPicPr>
        <xdr:cNvPr id="83" name="Picture 8182" descr="clip_image9318"/>
        <xdr:cNvPicPr>
          <a:picLocks noChangeAspect="1"/>
        </xdr:cNvPicPr>
      </xdr:nvPicPr>
      <xdr:blipFill>
        <a:blip r:embed="rId1"/>
        <a:stretch>
          <a:fillRect/>
        </a:stretch>
      </xdr:blipFill>
      <xdr:spPr>
        <a:xfrm>
          <a:off x="2730500" y="84058125"/>
          <a:ext cx="10795" cy="321945"/>
        </a:xfrm>
        <a:prstGeom prst="rect">
          <a:avLst/>
        </a:prstGeom>
        <a:noFill/>
        <a:ln w="9525">
          <a:noFill/>
        </a:ln>
      </xdr:spPr>
    </xdr:pic>
    <xdr:clientData/>
  </xdr:twoCellAnchor>
  <xdr:twoCellAnchor editAs="oneCell">
    <xdr:from>
      <xdr:col>3</xdr:col>
      <xdr:colOff>671830</xdr:colOff>
      <xdr:row>112</xdr:row>
      <xdr:rowOff>0</xdr:rowOff>
    </xdr:from>
    <xdr:to>
      <xdr:col>3</xdr:col>
      <xdr:colOff>693420</xdr:colOff>
      <xdr:row>112</xdr:row>
      <xdr:rowOff>125730</xdr:rowOff>
    </xdr:to>
    <xdr:pic>
      <xdr:nvPicPr>
        <xdr:cNvPr id="84" name="Picture 8182" descr="clip_image9318"/>
        <xdr:cNvPicPr>
          <a:picLocks noChangeAspect="1"/>
        </xdr:cNvPicPr>
      </xdr:nvPicPr>
      <xdr:blipFill>
        <a:blip r:embed="rId1"/>
        <a:stretch>
          <a:fillRect/>
        </a:stretch>
      </xdr:blipFill>
      <xdr:spPr>
        <a:xfrm>
          <a:off x="2719705" y="84058125"/>
          <a:ext cx="21590" cy="125730"/>
        </a:xfrm>
        <a:prstGeom prst="rect">
          <a:avLst/>
        </a:prstGeom>
        <a:noFill/>
        <a:ln w="9525">
          <a:noFill/>
        </a:ln>
      </xdr:spPr>
    </xdr:pic>
    <xdr:clientData/>
  </xdr:twoCellAnchor>
  <xdr:twoCellAnchor editAs="oneCell">
    <xdr:from>
      <xdr:col>3</xdr:col>
      <xdr:colOff>671830</xdr:colOff>
      <xdr:row>112</xdr:row>
      <xdr:rowOff>0</xdr:rowOff>
    </xdr:from>
    <xdr:to>
      <xdr:col>3</xdr:col>
      <xdr:colOff>693420</xdr:colOff>
      <xdr:row>112</xdr:row>
      <xdr:rowOff>349885</xdr:rowOff>
    </xdr:to>
    <xdr:pic>
      <xdr:nvPicPr>
        <xdr:cNvPr id="85" name="Picture 8182" descr="clip_image9318"/>
        <xdr:cNvPicPr>
          <a:picLocks noChangeAspect="1"/>
        </xdr:cNvPicPr>
      </xdr:nvPicPr>
      <xdr:blipFill>
        <a:blip r:embed="rId1"/>
        <a:stretch>
          <a:fillRect/>
        </a:stretch>
      </xdr:blipFill>
      <xdr:spPr>
        <a:xfrm>
          <a:off x="2719705" y="84058125"/>
          <a:ext cx="21590" cy="349885"/>
        </a:xfrm>
        <a:prstGeom prst="rect">
          <a:avLst/>
        </a:prstGeom>
        <a:noFill/>
        <a:ln w="9525">
          <a:noFill/>
        </a:ln>
      </xdr:spPr>
    </xdr:pic>
    <xdr:clientData/>
  </xdr:twoCellAnchor>
  <xdr:twoCellAnchor editAs="oneCell">
    <xdr:from>
      <xdr:col>3</xdr:col>
      <xdr:colOff>682625</xdr:colOff>
      <xdr:row>113</xdr:row>
      <xdr:rowOff>0</xdr:rowOff>
    </xdr:from>
    <xdr:to>
      <xdr:col>3</xdr:col>
      <xdr:colOff>693420</xdr:colOff>
      <xdr:row>113</xdr:row>
      <xdr:rowOff>125730</xdr:rowOff>
    </xdr:to>
    <xdr:pic>
      <xdr:nvPicPr>
        <xdr:cNvPr id="86" name="Picture 8182" descr="clip_image9318"/>
        <xdr:cNvPicPr>
          <a:picLocks noChangeAspect="1"/>
        </xdr:cNvPicPr>
      </xdr:nvPicPr>
      <xdr:blipFill>
        <a:blip r:embed="rId1"/>
        <a:stretch>
          <a:fillRect/>
        </a:stretch>
      </xdr:blipFill>
      <xdr:spPr>
        <a:xfrm>
          <a:off x="2730500" y="84629625"/>
          <a:ext cx="10795" cy="125730"/>
        </a:xfrm>
        <a:prstGeom prst="rect">
          <a:avLst/>
        </a:prstGeom>
        <a:noFill/>
        <a:ln w="9525">
          <a:noFill/>
        </a:ln>
      </xdr:spPr>
    </xdr:pic>
    <xdr:clientData/>
  </xdr:twoCellAnchor>
  <xdr:twoCellAnchor editAs="oneCell">
    <xdr:from>
      <xdr:col>3</xdr:col>
      <xdr:colOff>682625</xdr:colOff>
      <xdr:row>113</xdr:row>
      <xdr:rowOff>0</xdr:rowOff>
    </xdr:from>
    <xdr:to>
      <xdr:col>3</xdr:col>
      <xdr:colOff>693420</xdr:colOff>
      <xdr:row>113</xdr:row>
      <xdr:rowOff>321945</xdr:rowOff>
    </xdr:to>
    <xdr:pic>
      <xdr:nvPicPr>
        <xdr:cNvPr id="87" name="Picture 8182" descr="clip_image9318"/>
        <xdr:cNvPicPr>
          <a:picLocks noChangeAspect="1"/>
        </xdr:cNvPicPr>
      </xdr:nvPicPr>
      <xdr:blipFill>
        <a:blip r:embed="rId1"/>
        <a:stretch>
          <a:fillRect/>
        </a:stretch>
      </xdr:blipFill>
      <xdr:spPr>
        <a:xfrm>
          <a:off x="2730500" y="84629625"/>
          <a:ext cx="10795" cy="321945"/>
        </a:xfrm>
        <a:prstGeom prst="rect">
          <a:avLst/>
        </a:prstGeom>
        <a:noFill/>
        <a:ln w="9525">
          <a:noFill/>
        </a:ln>
      </xdr:spPr>
    </xdr:pic>
    <xdr:clientData/>
  </xdr:twoCellAnchor>
  <xdr:twoCellAnchor editAs="oneCell">
    <xdr:from>
      <xdr:col>3</xdr:col>
      <xdr:colOff>671830</xdr:colOff>
      <xdr:row>113</xdr:row>
      <xdr:rowOff>0</xdr:rowOff>
    </xdr:from>
    <xdr:to>
      <xdr:col>3</xdr:col>
      <xdr:colOff>693420</xdr:colOff>
      <xdr:row>113</xdr:row>
      <xdr:rowOff>125730</xdr:rowOff>
    </xdr:to>
    <xdr:pic>
      <xdr:nvPicPr>
        <xdr:cNvPr id="88" name="Picture 8182" descr="clip_image9318"/>
        <xdr:cNvPicPr>
          <a:picLocks noChangeAspect="1"/>
        </xdr:cNvPicPr>
      </xdr:nvPicPr>
      <xdr:blipFill>
        <a:blip r:embed="rId1"/>
        <a:stretch>
          <a:fillRect/>
        </a:stretch>
      </xdr:blipFill>
      <xdr:spPr>
        <a:xfrm>
          <a:off x="2719705" y="84629625"/>
          <a:ext cx="21590" cy="125730"/>
        </a:xfrm>
        <a:prstGeom prst="rect">
          <a:avLst/>
        </a:prstGeom>
        <a:noFill/>
        <a:ln w="9525">
          <a:noFill/>
        </a:ln>
      </xdr:spPr>
    </xdr:pic>
    <xdr:clientData/>
  </xdr:twoCellAnchor>
  <xdr:twoCellAnchor editAs="oneCell">
    <xdr:from>
      <xdr:col>3</xdr:col>
      <xdr:colOff>671830</xdr:colOff>
      <xdr:row>113</xdr:row>
      <xdr:rowOff>0</xdr:rowOff>
    </xdr:from>
    <xdr:to>
      <xdr:col>3</xdr:col>
      <xdr:colOff>693420</xdr:colOff>
      <xdr:row>113</xdr:row>
      <xdr:rowOff>349885</xdr:rowOff>
    </xdr:to>
    <xdr:pic>
      <xdr:nvPicPr>
        <xdr:cNvPr id="440" name="Picture 8182" descr="clip_image9318"/>
        <xdr:cNvPicPr>
          <a:picLocks noChangeAspect="1"/>
        </xdr:cNvPicPr>
      </xdr:nvPicPr>
      <xdr:blipFill>
        <a:blip r:embed="rId1"/>
        <a:stretch>
          <a:fillRect/>
        </a:stretch>
      </xdr:blipFill>
      <xdr:spPr>
        <a:xfrm>
          <a:off x="2719705" y="84629625"/>
          <a:ext cx="21590" cy="349885"/>
        </a:xfrm>
        <a:prstGeom prst="rect">
          <a:avLst/>
        </a:prstGeom>
        <a:noFill/>
        <a:ln w="9525">
          <a:noFill/>
        </a:ln>
      </xdr:spPr>
    </xdr:pic>
    <xdr:clientData/>
  </xdr:twoCellAnchor>
  <xdr:twoCellAnchor editAs="oneCell">
    <xdr:from>
      <xdr:col>3</xdr:col>
      <xdr:colOff>682625</xdr:colOff>
      <xdr:row>116</xdr:row>
      <xdr:rowOff>0</xdr:rowOff>
    </xdr:from>
    <xdr:to>
      <xdr:col>3</xdr:col>
      <xdr:colOff>693420</xdr:colOff>
      <xdr:row>116</xdr:row>
      <xdr:rowOff>125730</xdr:rowOff>
    </xdr:to>
    <xdr:pic>
      <xdr:nvPicPr>
        <xdr:cNvPr id="441" name="Picture 8182" descr="clip_image9318"/>
        <xdr:cNvPicPr>
          <a:picLocks noChangeAspect="1"/>
        </xdr:cNvPicPr>
      </xdr:nvPicPr>
      <xdr:blipFill>
        <a:blip r:embed="rId1"/>
        <a:stretch>
          <a:fillRect/>
        </a:stretch>
      </xdr:blipFill>
      <xdr:spPr>
        <a:xfrm>
          <a:off x="2730500" y="86712425"/>
          <a:ext cx="10795" cy="125730"/>
        </a:xfrm>
        <a:prstGeom prst="rect">
          <a:avLst/>
        </a:prstGeom>
        <a:noFill/>
        <a:ln w="9525">
          <a:noFill/>
        </a:ln>
      </xdr:spPr>
    </xdr:pic>
    <xdr:clientData/>
  </xdr:twoCellAnchor>
  <xdr:twoCellAnchor editAs="oneCell">
    <xdr:from>
      <xdr:col>3</xdr:col>
      <xdr:colOff>682625</xdr:colOff>
      <xdr:row>116</xdr:row>
      <xdr:rowOff>0</xdr:rowOff>
    </xdr:from>
    <xdr:to>
      <xdr:col>3</xdr:col>
      <xdr:colOff>693420</xdr:colOff>
      <xdr:row>116</xdr:row>
      <xdr:rowOff>321945</xdr:rowOff>
    </xdr:to>
    <xdr:pic>
      <xdr:nvPicPr>
        <xdr:cNvPr id="442" name="Picture 8182" descr="clip_image9318"/>
        <xdr:cNvPicPr>
          <a:picLocks noChangeAspect="1"/>
        </xdr:cNvPicPr>
      </xdr:nvPicPr>
      <xdr:blipFill>
        <a:blip r:embed="rId1"/>
        <a:stretch>
          <a:fillRect/>
        </a:stretch>
      </xdr:blipFill>
      <xdr:spPr>
        <a:xfrm>
          <a:off x="2730500" y="86712425"/>
          <a:ext cx="10795" cy="321945"/>
        </a:xfrm>
        <a:prstGeom prst="rect">
          <a:avLst/>
        </a:prstGeom>
        <a:noFill/>
        <a:ln w="9525">
          <a:noFill/>
        </a:ln>
      </xdr:spPr>
    </xdr:pic>
    <xdr:clientData/>
  </xdr:twoCellAnchor>
  <xdr:twoCellAnchor editAs="oneCell">
    <xdr:from>
      <xdr:col>3</xdr:col>
      <xdr:colOff>671830</xdr:colOff>
      <xdr:row>116</xdr:row>
      <xdr:rowOff>0</xdr:rowOff>
    </xdr:from>
    <xdr:to>
      <xdr:col>3</xdr:col>
      <xdr:colOff>693420</xdr:colOff>
      <xdr:row>116</xdr:row>
      <xdr:rowOff>125730</xdr:rowOff>
    </xdr:to>
    <xdr:pic>
      <xdr:nvPicPr>
        <xdr:cNvPr id="443" name="Picture 8182" descr="clip_image9318"/>
        <xdr:cNvPicPr>
          <a:picLocks noChangeAspect="1"/>
        </xdr:cNvPicPr>
      </xdr:nvPicPr>
      <xdr:blipFill>
        <a:blip r:embed="rId1"/>
        <a:stretch>
          <a:fillRect/>
        </a:stretch>
      </xdr:blipFill>
      <xdr:spPr>
        <a:xfrm>
          <a:off x="2719705" y="86712425"/>
          <a:ext cx="21590" cy="125730"/>
        </a:xfrm>
        <a:prstGeom prst="rect">
          <a:avLst/>
        </a:prstGeom>
        <a:noFill/>
        <a:ln w="9525">
          <a:noFill/>
        </a:ln>
      </xdr:spPr>
    </xdr:pic>
    <xdr:clientData/>
  </xdr:twoCellAnchor>
  <xdr:twoCellAnchor editAs="oneCell">
    <xdr:from>
      <xdr:col>3</xdr:col>
      <xdr:colOff>671830</xdr:colOff>
      <xdr:row>116</xdr:row>
      <xdr:rowOff>0</xdr:rowOff>
    </xdr:from>
    <xdr:to>
      <xdr:col>3</xdr:col>
      <xdr:colOff>693420</xdr:colOff>
      <xdr:row>116</xdr:row>
      <xdr:rowOff>349885</xdr:rowOff>
    </xdr:to>
    <xdr:pic>
      <xdr:nvPicPr>
        <xdr:cNvPr id="444" name="Picture 8182" descr="clip_image9318"/>
        <xdr:cNvPicPr>
          <a:picLocks noChangeAspect="1"/>
        </xdr:cNvPicPr>
      </xdr:nvPicPr>
      <xdr:blipFill>
        <a:blip r:embed="rId1"/>
        <a:stretch>
          <a:fillRect/>
        </a:stretch>
      </xdr:blipFill>
      <xdr:spPr>
        <a:xfrm>
          <a:off x="2719705" y="86712425"/>
          <a:ext cx="21590" cy="349885"/>
        </a:xfrm>
        <a:prstGeom prst="rect">
          <a:avLst/>
        </a:prstGeom>
        <a:noFill/>
        <a:ln w="9525">
          <a:noFill/>
        </a:ln>
      </xdr:spPr>
    </xdr:pic>
    <xdr:clientData/>
  </xdr:twoCellAnchor>
  <xdr:twoCellAnchor editAs="oneCell">
    <xdr:from>
      <xdr:col>3</xdr:col>
      <xdr:colOff>682625</xdr:colOff>
      <xdr:row>117</xdr:row>
      <xdr:rowOff>0</xdr:rowOff>
    </xdr:from>
    <xdr:to>
      <xdr:col>3</xdr:col>
      <xdr:colOff>693420</xdr:colOff>
      <xdr:row>117</xdr:row>
      <xdr:rowOff>125730</xdr:rowOff>
    </xdr:to>
    <xdr:pic>
      <xdr:nvPicPr>
        <xdr:cNvPr id="445" name="Picture 8182" descr="clip_image9318"/>
        <xdr:cNvPicPr>
          <a:picLocks noChangeAspect="1"/>
        </xdr:cNvPicPr>
      </xdr:nvPicPr>
      <xdr:blipFill>
        <a:blip r:embed="rId1"/>
        <a:stretch>
          <a:fillRect/>
        </a:stretch>
      </xdr:blipFill>
      <xdr:spPr>
        <a:xfrm>
          <a:off x="2730500" y="87449025"/>
          <a:ext cx="10795" cy="125730"/>
        </a:xfrm>
        <a:prstGeom prst="rect">
          <a:avLst/>
        </a:prstGeom>
        <a:noFill/>
        <a:ln w="9525">
          <a:noFill/>
        </a:ln>
      </xdr:spPr>
    </xdr:pic>
    <xdr:clientData/>
  </xdr:twoCellAnchor>
  <xdr:twoCellAnchor editAs="oneCell">
    <xdr:from>
      <xdr:col>3</xdr:col>
      <xdr:colOff>682625</xdr:colOff>
      <xdr:row>117</xdr:row>
      <xdr:rowOff>0</xdr:rowOff>
    </xdr:from>
    <xdr:to>
      <xdr:col>3</xdr:col>
      <xdr:colOff>693420</xdr:colOff>
      <xdr:row>117</xdr:row>
      <xdr:rowOff>321945</xdr:rowOff>
    </xdr:to>
    <xdr:pic>
      <xdr:nvPicPr>
        <xdr:cNvPr id="446" name="Picture 8182" descr="clip_image9318"/>
        <xdr:cNvPicPr>
          <a:picLocks noChangeAspect="1"/>
        </xdr:cNvPicPr>
      </xdr:nvPicPr>
      <xdr:blipFill>
        <a:blip r:embed="rId1"/>
        <a:stretch>
          <a:fillRect/>
        </a:stretch>
      </xdr:blipFill>
      <xdr:spPr>
        <a:xfrm>
          <a:off x="2730500" y="87449025"/>
          <a:ext cx="10795" cy="321945"/>
        </a:xfrm>
        <a:prstGeom prst="rect">
          <a:avLst/>
        </a:prstGeom>
        <a:noFill/>
        <a:ln w="9525">
          <a:noFill/>
        </a:ln>
      </xdr:spPr>
    </xdr:pic>
    <xdr:clientData/>
  </xdr:twoCellAnchor>
  <xdr:twoCellAnchor editAs="oneCell">
    <xdr:from>
      <xdr:col>3</xdr:col>
      <xdr:colOff>671830</xdr:colOff>
      <xdr:row>117</xdr:row>
      <xdr:rowOff>0</xdr:rowOff>
    </xdr:from>
    <xdr:to>
      <xdr:col>3</xdr:col>
      <xdr:colOff>693420</xdr:colOff>
      <xdr:row>117</xdr:row>
      <xdr:rowOff>125730</xdr:rowOff>
    </xdr:to>
    <xdr:pic>
      <xdr:nvPicPr>
        <xdr:cNvPr id="447" name="Picture 8182" descr="clip_image9318"/>
        <xdr:cNvPicPr>
          <a:picLocks noChangeAspect="1"/>
        </xdr:cNvPicPr>
      </xdr:nvPicPr>
      <xdr:blipFill>
        <a:blip r:embed="rId1"/>
        <a:stretch>
          <a:fillRect/>
        </a:stretch>
      </xdr:blipFill>
      <xdr:spPr>
        <a:xfrm>
          <a:off x="2719705" y="87449025"/>
          <a:ext cx="21590" cy="125730"/>
        </a:xfrm>
        <a:prstGeom prst="rect">
          <a:avLst/>
        </a:prstGeom>
        <a:noFill/>
        <a:ln w="9525">
          <a:noFill/>
        </a:ln>
      </xdr:spPr>
    </xdr:pic>
    <xdr:clientData/>
  </xdr:twoCellAnchor>
  <xdr:twoCellAnchor editAs="oneCell">
    <xdr:from>
      <xdr:col>3</xdr:col>
      <xdr:colOff>671830</xdr:colOff>
      <xdr:row>117</xdr:row>
      <xdr:rowOff>0</xdr:rowOff>
    </xdr:from>
    <xdr:to>
      <xdr:col>3</xdr:col>
      <xdr:colOff>693420</xdr:colOff>
      <xdr:row>117</xdr:row>
      <xdr:rowOff>349885</xdr:rowOff>
    </xdr:to>
    <xdr:pic>
      <xdr:nvPicPr>
        <xdr:cNvPr id="448" name="Picture 8182" descr="clip_image9318"/>
        <xdr:cNvPicPr>
          <a:picLocks noChangeAspect="1"/>
        </xdr:cNvPicPr>
      </xdr:nvPicPr>
      <xdr:blipFill>
        <a:blip r:embed="rId1"/>
        <a:stretch>
          <a:fillRect/>
        </a:stretch>
      </xdr:blipFill>
      <xdr:spPr>
        <a:xfrm>
          <a:off x="2719705" y="87449025"/>
          <a:ext cx="21590" cy="349885"/>
        </a:xfrm>
        <a:prstGeom prst="rect">
          <a:avLst/>
        </a:prstGeom>
        <a:noFill/>
        <a:ln w="9525">
          <a:noFill/>
        </a:ln>
      </xdr:spPr>
    </xdr:pic>
    <xdr:clientData/>
  </xdr:twoCellAnchor>
  <xdr:twoCellAnchor editAs="oneCell">
    <xdr:from>
      <xdr:col>3</xdr:col>
      <xdr:colOff>682625</xdr:colOff>
      <xdr:row>118</xdr:row>
      <xdr:rowOff>0</xdr:rowOff>
    </xdr:from>
    <xdr:to>
      <xdr:col>3</xdr:col>
      <xdr:colOff>693420</xdr:colOff>
      <xdr:row>118</xdr:row>
      <xdr:rowOff>125730</xdr:rowOff>
    </xdr:to>
    <xdr:pic>
      <xdr:nvPicPr>
        <xdr:cNvPr id="449" name="Picture 8182" descr="clip_image9318"/>
        <xdr:cNvPicPr>
          <a:picLocks noChangeAspect="1"/>
        </xdr:cNvPicPr>
      </xdr:nvPicPr>
      <xdr:blipFill>
        <a:blip r:embed="rId1"/>
        <a:stretch>
          <a:fillRect/>
        </a:stretch>
      </xdr:blipFill>
      <xdr:spPr>
        <a:xfrm>
          <a:off x="2730500" y="88109425"/>
          <a:ext cx="10795" cy="125730"/>
        </a:xfrm>
        <a:prstGeom prst="rect">
          <a:avLst/>
        </a:prstGeom>
        <a:noFill/>
        <a:ln w="9525">
          <a:noFill/>
        </a:ln>
      </xdr:spPr>
    </xdr:pic>
    <xdr:clientData/>
  </xdr:twoCellAnchor>
  <xdr:twoCellAnchor editAs="oneCell">
    <xdr:from>
      <xdr:col>3</xdr:col>
      <xdr:colOff>682625</xdr:colOff>
      <xdr:row>118</xdr:row>
      <xdr:rowOff>0</xdr:rowOff>
    </xdr:from>
    <xdr:to>
      <xdr:col>3</xdr:col>
      <xdr:colOff>693420</xdr:colOff>
      <xdr:row>118</xdr:row>
      <xdr:rowOff>321945</xdr:rowOff>
    </xdr:to>
    <xdr:pic>
      <xdr:nvPicPr>
        <xdr:cNvPr id="450" name="Picture 8182" descr="clip_image9318"/>
        <xdr:cNvPicPr>
          <a:picLocks noChangeAspect="1"/>
        </xdr:cNvPicPr>
      </xdr:nvPicPr>
      <xdr:blipFill>
        <a:blip r:embed="rId1"/>
        <a:stretch>
          <a:fillRect/>
        </a:stretch>
      </xdr:blipFill>
      <xdr:spPr>
        <a:xfrm>
          <a:off x="2730500" y="88109425"/>
          <a:ext cx="10795" cy="321945"/>
        </a:xfrm>
        <a:prstGeom prst="rect">
          <a:avLst/>
        </a:prstGeom>
        <a:noFill/>
        <a:ln w="9525">
          <a:noFill/>
        </a:ln>
      </xdr:spPr>
    </xdr:pic>
    <xdr:clientData/>
  </xdr:twoCellAnchor>
  <xdr:twoCellAnchor editAs="oneCell">
    <xdr:from>
      <xdr:col>3</xdr:col>
      <xdr:colOff>671830</xdr:colOff>
      <xdr:row>118</xdr:row>
      <xdr:rowOff>0</xdr:rowOff>
    </xdr:from>
    <xdr:to>
      <xdr:col>3</xdr:col>
      <xdr:colOff>693420</xdr:colOff>
      <xdr:row>118</xdr:row>
      <xdr:rowOff>125730</xdr:rowOff>
    </xdr:to>
    <xdr:pic>
      <xdr:nvPicPr>
        <xdr:cNvPr id="451" name="Picture 8182" descr="clip_image9318"/>
        <xdr:cNvPicPr>
          <a:picLocks noChangeAspect="1"/>
        </xdr:cNvPicPr>
      </xdr:nvPicPr>
      <xdr:blipFill>
        <a:blip r:embed="rId1"/>
        <a:stretch>
          <a:fillRect/>
        </a:stretch>
      </xdr:blipFill>
      <xdr:spPr>
        <a:xfrm>
          <a:off x="2719705" y="88109425"/>
          <a:ext cx="21590" cy="125730"/>
        </a:xfrm>
        <a:prstGeom prst="rect">
          <a:avLst/>
        </a:prstGeom>
        <a:noFill/>
        <a:ln w="9525">
          <a:noFill/>
        </a:ln>
      </xdr:spPr>
    </xdr:pic>
    <xdr:clientData/>
  </xdr:twoCellAnchor>
  <xdr:twoCellAnchor editAs="oneCell">
    <xdr:from>
      <xdr:col>3</xdr:col>
      <xdr:colOff>671830</xdr:colOff>
      <xdr:row>118</xdr:row>
      <xdr:rowOff>0</xdr:rowOff>
    </xdr:from>
    <xdr:to>
      <xdr:col>3</xdr:col>
      <xdr:colOff>693420</xdr:colOff>
      <xdr:row>118</xdr:row>
      <xdr:rowOff>349885</xdr:rowOff>
    </xdr:to>
    <xdr:pic>
      <xdr:nvPicPr>
        <xdr:cNvPr id="452" name="Picture 8182" descr="clip_image9318"/>
        <xdr:cNvPicPr>
          <a:picLocks noChangeAspect="1"/>
        </xdr:cNvPicPr>
      </xdr:nvPicPr>
      <xdr:blipFill>
        <a:blip r:embed="rId1"/>
        <a:stretch>
          <a:fillRect/>
        </a:stretch>
      </xdr:blipFill>
      <xdr:spPr>
        <a:xfrm>
          <a:off x="2719705" y="88109425"/>
          <a:ext cx="21590" cy="349885"/>
        </a:xfrm>
        <a:prstGeom prst="rect">
          <a:avLst/>
        </a:prstGeom>
        <a:noFill/>
        <a:ln w="9525">
          <a:noFill/>
        </a:ln>
      </xdr:spPr>
    </xdr:pic>
    <xdr:clientData/>
  </xdr:twoCellAnchor>
  <xdr:twoCellAnchor editAs="oneCell">
    <xdr:from>
      <xdr:col>3</xdr:col>
      <xdr:colOff>682625</xdr:colOff>
      <xdr:row>114</xdr:row>
      <xdr:rowOff>0</xdr:rowOff>
    </xdr:from>
    <xdr:to>
      <xdr:col>3</xdr:col>
      <xdr:colOff>693420</xdr:colOff>
      <xdr:row>114</xdr:row>
      <xdr:rowOff>125730</xdr:rowOff>
    </xdr:to>
    <xdr:pic>
      <xdr:nvPicPr>
        <xdr:cNvPr id="453" name="Picture 8182" descr="clip_image9318"/>
        <xdr:cNvPicPr>
          <a:picLocks noChangeAspect="1"/>
        </xdr:cNvPicPr>
      </xdr:nvPicPr>
      <xdr:blipFill>
        <a:blip r:embed="rId1"/>
        <a:stretch>
          <a:fillRect/>
        </a:stretch>
      </xdr:blipFill>
      <xdr:spPr>
        <a:xfrm>
          <a:off x="2730500" y="85201125"/>
          <a:ext cx="10795" cy="125730"/>
        </a:xfrm>
        <a:prstGeom prst="rect">
          <a:avLst/>
        </a:prstGeom>
        <a:noFill/>
        <a:ln w="9525">
          <a:noFill/>
        </a:ln>
      </xdr:spPr>
    </xdr:pic>
    <xdr:clientData/>
  </xdr:twoCellAnchor>
  <xdr:twoCellAnchor editAs="oneCell">
    <xdr:from>
      <xdr:col>3</xdr:col>
      <xdr:colOff>682625</xdr:colOff>
      <xdr:row>114</xdr:row>
      <xdr:rowOff>0</xdr:rowOff>
    </xdr:from>
    <xdr:to>
      <xdr:col>3</xdr:col>
      <xdr:colOff>693420</xdr:colOff>
      <xdr:row>114</xdr:row>
      <xdr:rowOff>321945</xdr:rowOff>
    </xdr:to>
    <xdr:pic>
      <xdr:nvPicPr>
        <xdr:cNvPr id="454" name="Picture 8182" descr="clip_image9318"/>
        <xdr:cNvPicPr>
          <a:picLocks noChangeAspect="1"/>
        </xdr:cNvPicPr>
      </xdr:nvPicPr>
      <xdr:blipFill>
        <a:blip r:embed="rId1"/>
        <a:stretch>
          <a:fillRect/>
        </a:stretch>
      </xdr:blipFill>
      <xdr:spPr>
        <a:xfrm>
          <a:off x="2730500" y="85201125"/>
          <a:ext cx="10795" cy="321945"/>
        </a:xfrm>
        <a:prstGeom prst="rect">
          <a:avLst/>
        </a:prstGeom>
        <a:noFill/>
        <a:ln w="9525">
          <a:noFill/>
        </a:ln>
      </xdr:spPr>
    </xdr:pic>
    <xdr:clientData/>
  </xdr:twoCellAnchor>
  <xdr:twoCellAnchor editAs="oneCell">
    <xdr:from>
      <xdr:col>3</xdr:col>
      <xdr:colOff>671830</xdr:colOff>
      <xdr:row>114</xdr:row>
      <xdr:rowOff>0</xdr:rowOff>
    </xdr:from>
    <xdr:to>
      <xdr:col>3</xdr:col>
      <xdr:colOff>693420</xdr:colOff>
      <xdr:row>114</xdr:row>
      <xdr:rowOff>125730</xdr:rowOff>
    </xdr:to>
    <xdr:pic>
      <xdr:nvPicPr>
        <xdr:cNvPr id="455" name="Picture 8182" descr="clip_image9318"/>
        <xdr:cNvPicPr>
          <a:picLocks noChangeAspect="1"/>
        </xdr:cNvPicPr>
      </xdr:nvPicPr>
      <xdr:blipFill>
        <a:blip r:embed="rId1"/>
        <a:stretch>
          <a:fillRect/>
        </a:stretch>
      </xdr:blipFill>
      <xdr:spPr>
        <a:xfrm>
          <a:off x="2719705" y="85201125"/>
          <a:ext cx="21590" cy="125730"/>
        </a:xfrm>
        <a:prstGeom prst="rect">
          <a:avLst/>
        </a:prstGeom>
        <a:noFill/>
        <a:ln w="9525">
          <a:noFill/>
        </a:ln>
      </xdr:spPr>
    </xdr:pic>
    <xdr:clientData/>
  </xdr:twoCellAnchor>
  <xdr:twoCellAnchor editAs="oneCell">
    <xdr:from>
      <xdr:col>3</xdr:col>
      <xdr:colOff>671830</xdr:colOff>
      <xdr:row>114</xdr:row>
      <xdr:rowOff>0</xdr:rowOff>
    </xdr:from>
    <xdr:to>
      <xdr:col>3</xdr:col>
      <xdr:colOff>693420</xdr:colOff>
      <xdr:row>114</xdr:row>
      <xdr:rowOff>349885</xdr:rowOff>
    </xdr:to>
    <xdr:pic>
      <xdr:nvPicPr>
        <xdr:cNvPr id="456" name="Picture 8182" descr="clip_image9318"/>
        <xdr:cNvPicPr>
          <a:picLocks noChangeAspect="1"/>
        </xdr:cNvPicPr>
      </xdr:nvPicPr>
      <xdr:blipFill>
        <a:blip r:embed="rId1"/>
        <a:stretch>
          <a:fillRect/>
        </a:stretch>
      </xdr:blipFill>
      <xdr:spPr>
        <a:xfrm>
          <a:off x="2719705" y="85201125"/>
          <a:ext cx="21590" cy="349885"/>
        </a:xfrm>
        <a:prstGeom prst="rect">
          <a:avLst/>
        </a:prstGeom>
        <a:noFill/>
        <a:ln w="9525">
          <a:noFill/>
        </a:ln>
      </xdr:spPr>
    </xdr:pic>
    <xdr:clientData/>
  </xdr:twoCellAnchor>
  <xdr:twoCellAnchor editAs="oneCell">
    <xdr:from>
      <xdr:col>3</xdr:col>
      <xdr:colOff>682625</xdr:colOff>
      <xdr:row>120</xdr:row>
      <xdr:rowOff>0</xdr:rowOff>
    </xdr:from>
    <xdr:to>
      <xdr:col>3</xdr:col>
      <xdr:colOff>693420</xdr:colOff>
      <xdr:row>120</xdr:row>
      <xdr:rowOff>125730</xdr:rowOff>
    </xdr:to>
    <xdr:pic>
      <xdr:nvPicPr>
        <xdr:cNvPr id="461" name="Picture 8182" descr="clip_image9318"/>
        <xdr:cNvPicPr>
          <a:picLocks noChangeAspect="1"/>
        </xdr:cNvPicPr>
      </xdr:nvPicPr>
      <xdr:blipFill>
        <a:blip r:embed="rId1"/>
        <a:stretch>
          <a:fillRect/>
        </a:stretch>
      </xdr:blipFill>
      <xdr:spPr>
        <a:xfrm>
          <a:off x="2730500" y="89290525"/>
          <a:ext cx="10795" cy="125730"/>
        </a:xfrm>
        <a:prstGeom prst="rect">
          <a:avLst/>
        </a:prstGeom>
        <a:noFill/>
        <a:ln w="9525">
          <a:noFill/>
        </a:ln>
      </xdr:spPr>
    </xdr:pic>
    <xdr:clientData/>
  </xdr:twoCellAnchor>
  <xdr:twoCellAnchor editAs="oneCell">
    <xdr:from>
      <xdr:col>3</xdr:col>
      <xdr:colOff>682625</xdr:colOff>
      <xdr:row>120</xdr:row>
      <xdr:rowOff>0</xdr:rowOff>
    </xdr:from>
    <xdr:to>
      <xdr:col>3</xdr:col>
      <xdr:colOff>693420</xdr:colOff>
      <xdr:row>120</xdr:row>
      <xdr:rowOff>321945</xdr:rowOff>
    </xdr:to>
    <xdr:pic>
      <xdr:nvPicPr>
        <xdr:cNvPr id="462" name="Picture 8182" descr="clip_image9318"/>
        <xdr:cNvPicPr>
          <a:picLocks noChangeAspect="1"/>
        </xdr:cNvPicPr>
      </xdr:nvPicPr>
      <xdr:blipFill>
        <a:blip r:embed="rId1"/>
        <a:stretch>
          <a:fillRect/>
        </a:stretch>
      </xdr:blipFill>
      <xdr:spPr>
        <a:xfrm>
          <a:off x="2730500" y="89290525"/>
          <a:ext cx="10795" cy="321945"/>
        </a:xfrm>
        <a:prstGeom prst="rect">
          <a:avLst/>
        </a:prstGeom>
        <a:noFill/>
        <a:ln w="9525">
          <a:noFill/>
        </a:ln>
      </xdr:spPr>
    </xdr:pic>
    <xdr:clientData/>
  </xdr:twoCellAnchor>
  <xdr:twoCellAnchor editAs="oneCell">
    <xdr:from>
      <xdr:col>3</xdr:col>
      <xdr:colOff>671830</xdr:colOff>
      <xdr:row>120</xdr:row>
      <xdr:rowOff>0</xdr:rowOff>
    </xdr:from>
    <xdr:to>
      <xdr:col>3</xdr:col>
      <xdr:colOff>693420</xdr:colOff>
      <xdr:row>120</xdr:row>
      <xdr:rowOff>125730</xdr:rowOff>
    </xdr:to>
    <xdr:pic>
      <xdr:nvPicPr>
        <xdr:cNvPr id="463" name="Picture 8182" descr="clip_image9318"/>
        <xdr:cNvPicPr>
          <a:picLocks noChangeAspect="1"/>
        </xdr:cNvPicPr>
      </xdr:nvPicPr>
      <xdr:blipFill>
        <a:blip r:embed="rId1"/>
        <a:stretch>
          <a:fillRect/>
        </a:stretch>
      </xdr:blipFill>
      <xdr:spPr>
        <a:xfrm>
          <a:off x="2719705" y="89290525"/>
          <a:ext cx="21590" cy="125730"/>
        </a:xfrm>
        <a:prstGeom prst="rect">
          <a:avLst/>
        </a:prstGeom>
        <a:noFill/>
        <a:ln w="9525">
          <a:noFill/>
        </a:ln>
      </xdr:spPr>
    </xdr:pic>
    <xdr:clientData/>
  </xdr:twoCellAnchor>
  <xdr:twoCellAnchor editAs="oneCell">
    <xdr:from>
      <xdr:col>3</xdr:col>
      <xdr:colOff>671830</xdr:colOff>
      <xdr:row>120</xdr:row>
      <xdr:rowOff>0</xdr:rowOff>
    </xdr:from>
    <xdr:to>
      <xdr:col>3</xdr:col>
      <xdr:colOff>693420</xdr:colOff>
      <xdr:row>120</xdr:row>
      <xdr:rowOff>349885</xdr:rowOff>
    </xdr:to>
    <xdr:pic>
      <xdr:nvPicPr>
        <xdr:cNvPr id="464" name="Picture 8182" descr="clip_image9318"/>
        <xdr:cNvPicPr>
          <a:picLocks noChangeAspect="1"/>
        </xdr:cNvPicPr>
      </xdr:nvPicPr>
      <xdr:blipFill>
        <a:blip r:embed="rId1"/>
        <a:stretch>
          <a:fillRect/>
        </a:stretch>
      </xdr:blipFill>
      <xdr:spPr>
        <a:xfrm>
          <a:off x="2719705" y="89290525"/>
          <a:ext cx="21590" cy="349885"/>
        </a:xfrm>
        <a:prstGeom prst="rect">
          <a:avLst/>
        </a:prstGeom>
        <a:noFill/>
        <a:ln w="9525">
          <a:noFill/>
        </a:ln>
      </xdr:spPr>
    </xdr:pic>
    <xdr:clientData/>
  </xdr:twoCellAnchor>
  <xdr:twoCellAnchor editAs="oneCell">
    <xdr:from>
      <xdr:col>8</xdr:col>
      <xdr:colOff>0</xdr:colOff>
      <xdr:row>13</xdr:row>
      <xdr:rowOff>0</xdr:rowOff>
    </xdr:from>
    <xdr:to>
      <xdr:col>8</xdr:col>
      <xdr:colOff>9525</xdr:colOff>
      <xdr:row>13</xdr:row>
      <xdr:rowOff>123825</xdr:rowOff>
    </xdr:to>
    <xdr:pic>
      <xdr:nvPicPr>
        <xdr:cNvPr id="465" name="Picture 8182" descr="clip_image9318"/>
        <xdr:cNvPicPr>
          <a:picLocks noChangeAspect="1"/>
        </xdr:cNvPicPr>
      </xdr:nvPicPr>
      <xdr:blipFill>
        <a:blip r:embed="rId1"/>
        <a:stretch>
          <a:fillRect/>
        </a:stretch>
      </xdr:blipFill>
      <xdr:spPr>
        <a:xfrm>
          <a:off x="9296400" y="7159625"/>
          <a:ext cx="9525" cy="123825"/>
        </a:xfrm>
        <a:prstGeom prst="rect">
          <a:avLst/>
        </a:prstGeom>
        <a:noFill/>
        <a:ln w="9525">
          <a:noFill/>
        </a:ln>
      </xdr:spPr>
    </xdr:pic>
    <xdr:clientData/>
  </xdr:twoCellAnchor>
  <xdr:twoCellAnchor editAs="oneCell">
    <xdr:from>
      <xdr:col>8</xdr:col>
      <xdr:colOff>0</xdr:colOff>
      <xdr:row>13</xdr:row>
      <xdr:rowOff>0</xdr:rowOff>
    </xdr:from>
    <xdr:to>
      <xdr:col>8</xdr:col>
      <xdr:colOff>9525</xdr:colOff>
      <xdr:row>13</xdr:row>
      <xdr:rowOff>344805</xdr:rowOff>
    </xdr:to>
    <xdr:pic>
      <xdr:nvPicPr>
        <xdr:cNvPr id="466" name="Picture 8182" descr="clip_image9318"/>
        <xdr:cNvPicPr>
          <a:picLocks noChangeAspect="1"/>
        </xdr:cNvPicPr>
      </xdr:nvPicPr>
      <xdr:blipFill>
        <a:blip r:embed="rId1"/>
        <a:stretch>
          <a:fillRect/>
        </a:stretch>
      </xdr:blipFill>
      <xdr:spPr>
        <a:xfrm>
          <a:off x="9296400" y="7159625"/>
          <a:ext cx="9525" cy="344805"/>
        </a:xfrm>
        <a:prstGeom prst="rect">
          <a:avLst/>
        </a:prstGeom>
        <a:noFill/>
        <a:ln w="9525">
          <a:noFill/>
        </a:ln>
      </xdr:spPr>
    </xdr:pic>
    <xdr:clientData/>
  </xdr:twoCellAnchor>
  <xdr:twoCellAnchor editAs="oneCell">
    <xdr:from>
      <xdr:col>8</xdr:col>
      <xdr:colOff>0</xdr:colOff>
      <xdr:row>13</xdr:row>
      <xdr:rowOff>0</xdr:rowOff>
    </xdr:from>
    <xdr:to>
      <xdr:col>8</xdr:col>
      <xdr:colOff>9525</xdr:colOff>
      <xdr:row>13</xdr:row>
      <xdr:rowOff>111760</xdr:rowOff>
    </xdr:to>
    <xdr:pic>
      <xdr:nvPicPr>
        <xdr:cNvPr id="467" name="Picture 8182" descr="clip_image9318"/>
        <xdr:cNvPicPr>
          <a:picLocks noChangeAspect="1"/>
        </xdr:cNvPicPr>
      </xdr:nvPicPr>
      <xdr:blipFill>
        <a:blip r:embed="rId1"/>
        <a:stretch>
          <a:fillRect/>
        </a:stretch>
      </xdr:blipFill>
      <xdr:spPr>
        <a:xfrm>
          <a:off x="9296400" y="7159625"/>
          <a:ext cx="9525" cy="111760"/>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116840</xdr:rowOff>
    </xdr:to>
    <xdr:pic>
      <xdr:nvPicPr>
        <xdr:cNvPr id="468" name="Picture 8182" descr="clip_image9318"/>
        <xdr:cNvPicPr>
          <a:picLocks noChangeAspect="1"/>
        </xdr:cNvPicPr>
      </xdr:nvPicPr>
      <xdr:blipFill>
        <a:blip r:embed="rId1"/>
        <a:stretch>
          <a:fillRect/>
        </a:stretch>
      </xdr:blipFill>
      <xdr:spPr>
        <a:xfrm>
          <a:off x="9296400" y="11541125"/>
          <a:ext cx="9525" cy="116840"/>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347345</xdr:rowOff>
    </xdr:to>
    <xdr:pic>
      <xdr:nvPicPr>
        <xdr:cNvPr id="469" name="Picture 8182" descr="clip_image9318"/>
        <xdr:cNvPicPr>
          <a:picLocks noChangeAspect="1"/>
        </xdr:cNvPicPr>
      </xdr:nvPicPr>
      <xdr:blipFill>
        <a:blip r:embed="rId1"/>
        <a:stretch>
          <a:fillRect/>
        </a:stretch>
      </xdr:blipFill>
      <xdr:spPr>
        <a:xfrm>
          <a:off x="9296400" y="11541125"/>
          <a:ext cx="9525" cy="347345"/>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123825</xdr:rowOff>
    </xdr:to>
    <xdr:pic>
      <xdr:nvPicPr>
        <xdr:cNvPr id="470" name="Picture 8182" descr="clip_image9318"/>
        <xdr:cNvPicPr>
          <a:picLocks noChangeAspect="1"/>
        </xdr:cNvPicPr>
      </xdr:nvPicPr>
      <xdr:blipFill>
        <a:blip r:embed="rId1"/>
        <a:stretch>
          <a:fillRect/>
        </a:stretch>
      </xdr:blipFill>
      <xdr:spPr>
        <a:xfrm>
          <a:off x="9296400" y="11541125"/>
          <a:ext cx="9525" cy="123825"/>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339725</xdr:rowOff>
    </xdr:to>
    <xdr:pic>
      <xdr:nvPicPr>
        <xdr:cNvPr id="471" name="Picture 8182" descr="clip_image9318"/>
        <xdr:cNvPicPr>
          <a:picLocks noChangeAspect="1"/>
        </xdr:cNvPicPr>
      </xdr:nvPicPr>
      <xdr:blipFill>
        <a:blip r:embed="rId1"/>
        <a:stretch>
          <a:fillRect/>
        </a:stretch>
      </xdr:blipFill>
      <xdr:spPr>
        <a:xfrm>
          <a:off x="9296400" y="11541125"/>
          <a:ext cx="9525" cy="339725"/>
        </a:xfrm>
        <a:prstGeom prst="rect">
          <a:avLst/>
        </a:prstGeom>
        <a:noFill/>
        <a:ln w="9525">
          <a:noFill/>
        </a:ln>
      </xdr:spPr>
    </xdr:pic>
    <xdr:clientData/>
  </xdr:twoCellAnchor>
  <xdr:twoCellAnchor editAs="oneCell">
    <xdr:from>
      <xdr:col>8</xdr:col>
      <xdr:colOff>0</xdr:colOff>
      <xdr:row>16</xdr:row>
      <xdr:rowOff>0</xdr:rowOff>
    </xdr:from>
    <xdr:to>
      <xdr:col>8</xdr:col>
      <xdr:colOff>9525</xdr:colOff>
      <xdr:row>16</xdr:row>
      <xdr:rowOff>117475</xdr:rowOff>
    </xdr:to>
    <xdr:pic>
      <xdr:nvPicPr>
        <xdr:cNvPr id="472" name="Picture 8182" descr="clip_image9318"/>
        <xdr:cNvPicPr>
          <a:picLocks noChangeAspect="1"/>
        </xdr:cNvPicPr>
      </xdr:nvPicPr>
      <xdr:blipFill>
        <a:blip r:embed="rId1"/>
        <a:stretch>
          <a:fillRect/>
        </a:stretch>
      </xdr:blipFill>
      <xdr:spPr>
        <a:xfrm>
          <a:off x="9296400" y="9191625"/>
          <a:ext cx="9525" cy="117475"/>
        </a:xfrm>
        <a:prstGeom prst="rect">
          <a:avLst/>
        </a:prstGeom>
        <a:noFill/>
        <a:ln w="9525">
          <a:noFill/>
        </a:ln>
      </xdr:spPr>
    </xdr:pic>
    <xdr:clientData/>
  </xdr:twoCellAnchor>
  <xdr:twoCellAnchor editAs="oneCell">
    <xdr:from>
      <xdr:col>8</xdr:col>
      <xdr:colOff>0</xdr:colOff>
      <xdr:row>16</xdr:row>
      <xdr:rowOff>0</xdr:rowOff>
    </xdr:from>
    <xdr:to>
      <xdr:col>8</xdr:col>
      <xdr:colOff>9525</xdr:colOff>
      <xdr:row>16</xdr:row>
      <xdr:rowOff>342900</xdr:rowOff>
    </xdr:to>
    <xdr:pic>
      <xdr:nvPicPr>
        <xdr:cNvPr id="475" name="Picture 8182" descr="clip_image9318"/>
        <xdr:cNvPicPr>
          <a:picLocks noChangeAspect="1"/>
        </xdr:cNvPicPr>
      </xdr:nvPicPr>
      <xdr:blipFill>
        <a:blip r:embed="rId1"/>
        <a:stretch>
          <a:fillRect/>
        </a:stretch>
      </xdr:blipFill>
      <xdr:spPr>
        <a:xfrm>
          <a:off x="9296400" y="9191625"/>
          <a:ext cx="9525" cy="342900"/>
        </a:xfrm>
        <a:prstGeom prst="rect">
          <a:avLst/>
        </a:prstGeom>
        <a:noFill/>
        <a:ln w="9525">
          <a:noFill/>
        </a:ln>
      </xdr:spPr>
    </xdr:pic>
    <xdr:clientData/>
  </xdr:twoCellAnchor>
  <xdr:twoCellAnchor editAs="oneCell">
    <xdr:from>
      <xdr:col>8</xdr:col>
      <xdr:colOff>0</xdr:colOff>
      <xdr:row>13</xdr:row>
      <xdr:rowOff>0</xdr:rowOff>
    </xdr:from>
    <xdr:to>
      <xdr:col>8</xdr:col>
      <xdr:colOff>9525</xdr:colOff>
      <xdr:row>13</xdr:row>
      <xdr:rowOff>123825</xdr:rowOff>
    </xdr:to>
    <xdr:pic>
      <xdr:nvPicPr>
        <xdr:cNvPr id="476" name="Picture 8182" descr="clip_image9318"/>
        <xdr:cNvPicPr>
          <a:picLocks noChangeAspect="1"/>
        </xdr:cNvPicPr>
      </xdr:nvPicPr>
      <xdr:blipFill>
        <a:blip r:embed="rId1"/>
        <a:stretch>
          <a:fillRect/>
        </a:stretch>
      </xdr:blipFill>
      <xdr:spPr>
        <a:xfrm>
          <a:off x="9296400" y="7159625"/>
          <a:ext cx="9525" cy="123825"/>
        </a:xfrm>
        <a:prstGeom prst="rect">
          <a:avLst/>
        </a:prstGeom>
        <a:noFill/>
        <a:ln w="9525">
          <a:noFill/>
        </a:ln>
      </xdr:spPr>
    </xdr:pic>
    <xdr:clientData/>
  </xdr:twoCellAnchor>
  <xdr:twoCellAnchor editAs="oneCell">
    <xdr:from>
      <xdr:col>8</xdr:col>
      <xdr:colOff>0</xdr:colOff>
      <xdr:row>13</xdr:row>
      <xdr:rowOff>0</xdr:rowOff>
    </xdr:from>
    <xdr:to>
      <xdr:col>8</xdr:col>
      <xdr:colOff>9525</xdr:colOff>
      <xdr:row>13</xdr:row>
      <xdr:rowOff>344805</xdr:rowOff>
    </xdr:to>
    <xdr:pic>
      <xdr:nvPicPr>
        <xdr:cNvPr id="477" name="Picture 8182" descr="clip_image9318"/>
        <xdr:cNvPicPr>
          <a:picLocks noChangeAspect="1"/>
        </xdr:cNvPicPr>
      </xdr:nvPicPr>
      <xdr:blipFill>
        <a:blip r:embed="rId1"/>
        <a:stretch>
          <a:fillRect/>
        </a:stretch>
      </xdr:blipFill>
      <xdr:spPr>
        <a:xfrm>
          <a:off x="9296400" y="7159625"/>
          <a:ext cx="9525" cy="344805"/>
        </a:xfrm>
        <a:prstGeom prst="rect">
          <a:avLst/>
        </a:prstGeom>
        <a:noFill/>
        <a:ln w="9525">
          <a:noFill/>
        </a:ln>
      </xdr:spPr>
    </xdr:pic>
    <xdr:clientData/>
  </xdr:twoCellAnchor>
  <xdr:twoCellAnchor editAs="oneCell">
    <xdr:from>
      <xdr:col>8</xdr:col>
      <xdr:colOff>0</xdr:colOff>
      <xdr:row>13</xdr:row>
      <xdr:rowOff>0</xdr:rowOff>
    </xdr:from>
    <xdr:to>
      <xdr:col>8</xdr:col>
      <xdr:colOff>9525</xdr:colOff>
      <xdr:row>13</xdr:row>
      <xdr:rowOff>111760</xdr:rowOff>
    </xdr:to>
    <xdr:pic>
      <xdr:nvPicPr>
        <xdr:cNvPr id="478" name="Picture 8182" descr="clip_image9318"/>
        <xdr:cNvPicPr>
          <a:picLocks noChangeAspect="1"/>
        </xdr:cNvPicPr>
      </xdr:nvPicPr>
      <xdr:blipFill>
        <a:blip r:embed="rId1"/>
        <a:stretch>
          <a:fillRect/>
        </a:stretch>
      </xdr:blipFill>
      <xdr:spPr>
        <a:xfrm>
          <a:off x="9296400" y="7159625"/>
          <a:ext cx="9525" cy="111760"/>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116840</xdr:rowOff>
    </xdr:to>
    <xdr:pic>
      <xdr:nvPicPr>
        <xdr:cNvPr id="479" name="Picture 8182" descr="clip_image9318"/>
        <xdr:cNvPicPr>
          <a:picLocks noChangeAspect="1"/>
        </xdr:cNvPicPr>
      </xdr:nvPicPr>
      <xdr:blipFill>
        <a:blip r:embed="rId1"/>
        <a:stretch>
          <a:fillRect/>
        </a:stretch>
      </xdr:blipFill>
      <xdr:spPr>
        <a:xfrm>
          <a:off x="9296400" y="11541125"/>
          <a:ext cx="9525" cy="116840"/>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347345</xdr:rowOff>
    </xdr:to>
    <xdr:pic>
      <xdr:nvPicPr>
        <xdr:cNvPr id="480" name="Picture 8182" descr="clip_image9318"/>
        <xdr:cNvPicPr>
          <a:picLocks noChangeAspect="1"/>
        </xdr:cNvPicPr>
      </xdr:nvPicPr>
      <xdr:blipFill>
        <a:blip r:embed="rId1"/>
        <a:stretch>
          <a:fillRect/>
        </a:stretch>
      </xdr:blipFill>
      <xdr:spPr>
        <a:xfrm>
          <a:off x="9296400" y="11541125"/>
          <a:ext cx="9525" cy="347345"/>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123825</xdr:rowOff>
    </xdr:to>
    <xdr:pic>
      <xdr:nvPicPr>
        <xdr:cNvPr id="481" name="Picture 8182" descr="clip_image9318"/>
        <xdr:cNvPicPr>
          <a:picLocks noChangeAspect="1"/>
        </xdr:cNvPicPr>
      </xdr:nvPicPr>
      <xdr:blipFill>
        <a:blip r:embed="rId1"/>
        <a:stretch>
          <a:fillRect/>
        </a:stretch>
      </xdr:blipFill>
      <xdr:spPr>
        <a:xfrm>
          <a:off x="9296400" y="11541125"/>
          <a:ext cx="9525" cy="123825"/>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339725</xdr:rowOff>
    </xdr:to>
    <xdr:pic>
      <xdr:nvPicPr>
        <xdr:cNvPr id="503" name="Picture 8182" descr="clip_image9318"/>
        <xdr:cNvPicPr>
          <a:picLocks noChangeAspect="1"/>
        </xdr:cNvPicPr>
      </xdr:nvPicPr>
      <xdr:blipFill>
        <a:blip r:embed="rId1"/>
        <a:stretch>
          <a:fillRect/>
        </a:stretch>
      </xdr:blipFill>
      <xdr:spPr>
        <a:xfrm>
          <a:off x="9296400" y="11541125"/>
          <a:ext cx="9525" cy="339725"/>
        </a:xfrm>
        <a:prstGeom prst="rect">
          <a:avLst/>
        </a:prstGeom>
        <a:noFill/>
        <a:ln w="9525">
          <a:noFill/>
        </a:ln>
      </xdr:spPr>
    </xdr:pic>
    <xdr:clientData/>
  </xdr:twoCellAnchor>
  <xdr:twoCellAnchor editAs="oneCell">
    <xdr:from>
      <xdr:col>8</xdr:col>
      <xdr:colOff>0</xdr:colOff>
      <xdr:row>16</xdr:row>
      <xdr:rowOff>0</xdr:rowOff>
    </xdr:from>
    <xdr:to>
      <xdr:col>8</xdr:col>
      <xdr:colOff>9525</xdr:colOff>
      <xdr:row>16</xdr:row>
      <xdr:rowOff>117475</xdr:rowOff>
    </xdr:to>
    <xdr:pic>
      <xdr:nvPicPr>
        <xdr:cNvPr id="504" name="Picture 8182" descr="clip_image9318"/>
        <xdr:cNvPicPr>
          <a:picLocks noChangeAspect="1"/>
        </xdr:cNvPicPr>
      </xdr:nvPicPr>
      <xdr:blipFill>
        <a:blip r:embed="rId1"/>
        <a:stretch>
          <a:fillRect/>
        </a:stretch>
      </xdr:blipFill>
      <xdr:spPr>
        <a:xfrm>
          <a:off x="9296400" y="9191625"/>
          <a:ext cx="9525" cy="117475"/>
        </a:xfrm>
        <a:prstGeom prst="rect">
          <a:avLst/>
        </a:prstGeom>
        <a:noFill/>
        <a:ln w="9525">
          <a:noFill/>
        </a:ln>
      </xdr:spPr>
    </xdr:pic>
    <xdr:clientData/>
  </xdr:twoCellAnchor>
  <xdr:twoCellAnchor editAs="oneCell">
    <xdr:from>
      <xdr:col>8</xdr:col>
      <xdr:colOff>0</xdr:colOff>
      <xdr:row>16</xdr:row>
      <xdr:rowOff>0</xdr:rowOff>
    </xdr:from>
    <xdr:to>
      <xdr:col>8</xdr:col>
      <xdr:colOff>9525</xdr:colOff>
      <xdr:row>16</xdr:row>
      <xdr:rowOff>342900</xdr:rowOff>
    </xdr:to>
    <xdr:pic>
      <xdr:nvPicPr>
        <xdr:cNvPr id="505" name="Picture 8182" descr="clip_image9318"/>
        <xdr:cNvPicPr>
          <a:picLocks noChangeAspect="1"/>
        </xdr:cNvPicPr>
      </xdr:nvPicPr>
      <xdr:blipFill>
        <a:blip r:embed="rId1"/>
        <a:stretch>
          <a:fillRect/>
        </a:stretch>
      </xdr:blipFill>
      <xdr:spPr>
        <a:xfrm>
          <a:off x="9296400" y="9191625"/>
          <a:ext cx="9525" cy="342900"/>
        </a:xfrm>
        <a:prstGeom prst="rect">
          <a:avLst/>
        </a:prstGeom>
        <a:noFill/>
        <a:ln w="9525">
          <a:noFill/>
        </a:ln>
      </xdr:spPr>
    </xdr:pic>
    <xdr:clientData/>
  </xdr:twoCellAnchor>
  <xdr:twoCellAnchor editAs="oneCell">
    <xdr:from>
      <xdr:col>8</xdr:col>
      <xdr:colOff>0</xdr:colOff>
      <xdr:row>13</xdr:row>
      <xdr:rowOff>0</xdr:rowOff>
    </xdr:from>
    <xdr:to>
      <xdr:col>8</xdr:col>
      <xdr:colOff>9525</xdr:colOff>
      <xdr:row>13</xdr:row>
      <xdr:rowOff>123825</xdr:rowOff>
    </xdr:to>
    <xdr:pic>
      <xdr:nvPicPr>
        <xdr:cNvPr id="701" name="Picture 8182" descr="clip_image9318"/>
        <xdr:cNvPicPr>
          <a:picLocks noChangeAspect="1"/>
        </xdr:cNvPicPr>
      </xdr:nvPicPr>
      <xdr:blipFill>
        <a:blip r:embed="rId1"/>
        <a:stretch>
          <a:fillRect/>
        </a:stretch>
      </xdr:blipFill>
      <xdr:spPr>
        <a:xfrm>
          <a:off x="9296400" y="7159625"/>
          <a:ext cx="9525" cy="123825"/>
        </a:xfrm>
        <a:prstGeom prst="rect">
          <a:avLst/>
        </a:prstGeom>
        <a:noFill/>
        <a:ln w="9525">
          <a:noFill/>
        </a:ln>
      </xdr:spPr>
    </xdr:pic>
    <xdr:clientData/>
  </xdr:twoCellAnchor>
  <xdr:twoCellAnchor editAs="oneCell">
    <xdr:from>
      <xdr:col>8</xdr:col>
      <xdr:colOff>0</xdr:colOff>
      <xdr:row>13</xdr:row>
      <xdr:rowOff>0</xdr:rowOff>
    </xdr:from>
    <xdr:to>
      <xdr:col>8</xdr:col>
      <xdr:colOff>9525</xdr:colOff>
      <xdr:row>13</xdr:row>
      <xdr:rowOff>344805</xdr:rowOff>
    </xdr:to>
    <xdr:pic>
      <xdr:nvPicPr>
        <xdr:cNvPr id="702" name="Picture 8182" descr="clip_image9318"/>
        <xdr:cNvPicPr>
          <a:picLocks noChangeAspect="1"/>
        </xdr:cNvPicPr>
      </xdr:nvPicPr>
      <xdr:blipFill>
        <a:blip r:embed="rId1"/>
        <a:stretch>
          <a:fillRect/>
        </a:stretch>
      </xdr:blipFill>
      <xdr:spPr>
        <a:xfrm>
          <a:off x="9296400" y="7159625"/>
          <a:ext cx="9525" cy="344805"/>
        </a:xfrm>
        <a:prstGeom prst="rect">
          <a:avLst/>
        </a:prstGeom>
        <a:noFill/>
        <a:ln w="9525">
          <a:noFill/>
        </a:ln>
      </xdr:spPr>
    </xdr:pic>
    <xdr:clientData/>
  </xdr:twoCellAnchor>
  <xdr:twoCellAnchor editAs="oneCell">
    <xdr:from>
      <xdr:col>8</xdr:col>
      <xdr:colOff>0</xdr:colOff>
      <xdr:row>13</xdr:row>
      <xdr:rowOff>0</xdr:rowOff>
    </xdr:from>
    <xdr:to>
      <xdr:col>8</xdr:col>
      <xdr:colOff>9525</xdr:colOff>
      <xdr:row>13</xdr:row>
      <xdr:rowOff>111760</xdr:rowOff>
    </xdr:to>
    <xdr:pic>
      <xdr:nvPicPr>
        <xdr:cNvPr id="703" name="Picture 8182" descr="clip_image9318"/>
        <xdr:cNvPicPr>
          <a:picLocks noChangeAspect="1"/>
        </xdr:cNvPicPr>
      </xdr:nvPicPr>
      <xdr:blipFill>
        <a:blip r:embed="rId1"/>
        <a:stretch>
          <a:fillRect/>
        </a:stretch>
      </xdr:blipFill>
      <xdr:spPr>
        <a:xfrm>
          <a:off x="9296400" y="7159625"/>
          <a:ext cx="9525" cy="111760"/>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116840</xdr:rowOff>
    </xdr:to>
    <xdr:pic>
      <xdr:nvPicPr>
        <xdr:cNvPr id="704" name="Picture 8182" descr="clip_image9318"/>
        <xdr:cNvPicPr>
          <a:picLocks noChangeAspect="1"/>
        </xdr:cNvPicPr>
      </xdr:nvPicPr>
      <xdr:blipFill>
        <a:blip r:embed="rId1"/>
        <a:stretch>
          <a:fillRect/>
        </a:stretch>
      </xdr:blipFill>
      <xdr:spPr>
        <a:xfrm>
          <a:off x="9296400" y="11541125"/>
          <a:ext cx="9525" cy="116840"/>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347345</xdr:rowOff>
    </xdr:to>
    <xdr:pic>
      <xdr:nvPicPr>
        <xdr:cNvPr id="705" name="Picture 8182" descr="clip_image9318"/>
        <xdr:cNvPicPr>
          <a:picLocks noChangeAspect="1"/>
        </xdr:cNvPicPr>
      </xdr:nvPicPr>
      <xdr:blipFill>
        <a:blip r:embed="rId1"/>
        <a:stretch>
          <a:fillRect/>
        </a:stretch>
      </xdr:blipFill>
      <xdr:spPr>
        <a:xfrm>
          <a:off x="9296400" y="11541125"/>
          <a:ext cx="9525" cy="347345"/>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123825</xdr:rowOff>
    </xdr:to>
    <xdr:pic>
      <xdr:nvPicPr>
        <xdr:cNvPr id="706" name="Picture 8182" descr="clip_image9318"/>
        <xdr:cNvPicPr>
          <a:picLocks noChangeAspect="1"/>
        </xdr:cNvPicPr>
      </xdr:nvPicPr>
      <xdr:blipFill>
        <a:blip r:embed="rId1"/>
        <a:stretch>
          <a:fillRect/>
        </a:stretch>
      </xdr:blipFill>
      <xdr:spPr>
        <a:xfrm>
          <a:off x="9296400" y="11541125"/>
          <a:ext cx="9525" cy="123825"/>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339725</xdr:rowOff>
    </xdr:to>
    <xdr:pic>
      <xdr:nvPicPr>
        <xdr:cNvPr id="707" name="Picture 8182" descr="clip_image9318"/>
        <xdr:cNvPicPr>
          <a:picLocks noChangeAspect="1"/>
        </xdr:cNvPicPr>
      </xdr:nvPicPr>
      <xdr:blipFill>
        <a:blip r:embed="rId1"/>
        <a:stretch>
          <a:fillRect/>
        </a:stretch>
      </xdr:blipFill>
      <xdr:spPr>
        <a:xfrm>
          <a:off x="9296400" y="11541125"/>
          <a:ext cx="9525" cy="339725"/>
        </a:xfrm>
        <a:prstGeom prst="rect">
          <a:avLst/>
        </a:prstGeom>
        <a:noFill/>
        <a:ln w="9525">
          <a:noFill/>
        </a:ln>
      </xdr:spPr>
    </xdr:pic>
    <xdr:clientData/>
  </xdr:twoCellAnchor>
  <xdr:twoCellAnchor editAs="oneCell">
    <xdr:from>
      <xdr:col>8</xdr:col>
      <xdr:colOff>0</xdr:colOff>
      <xdr:row>16</xdr:row>
      <xdr:rowOff>0</xdr:rowOff>
    </xdr:from>
    <xdr:to>
      <xdr:col>8</xdr:col>
      <xdr:colOff>9525</xdr:colOff>
      <xdr:row>16</xdr:row>
      <xdr:rowOff>117475</xdr:rowOff>
    </xdr:to>
    <xdr:pic>
      <xdr:nvPicPr>
        <xdr:cNvPr id="708" name="Picture 8182" descr="clip_image9318"/>
        <xdr:cNvPicPr>
          <a:picLocks noChangeAspect="1"/>
        </xdr:cNvPicPr>
      </xdr:nvPicPr>
      <xdr:blipFill>
        <a:blip r:embed="rId1"/>
        <a:stretch>
          <a:fillRect/>
        </a:stretch>
      </xdr:blipFill>
      <xdr:spPr>
        <a:xfrm>
          <a:off x="9296400" y="9191625"/>
          <a:ext cx="9525" cy="117475"/>
        </a:xfrm>
        <a:prstGeom prst="rect">
          <a:avLst/>
        </a:prstGeom>
        <a:noFill/>
        <a:ln w="9525">
          <a:noFill/>
        </a:ln>
      </xdr:spPr>
    </xdr:pic>
    <xdr:clientData/>
  </xdr:twoCellAnchor>
  <xdr:twoCellAnchor editAs="oneCell">
    <xdr:from>
      <xdr:col>8</xdr:col>
      <xdr:colOff>0</xdr:colOff>
      <xdr:row>16</xdr:row>
      <xdr:rowOff>0</xdr:rowOff>
    </xdr:from>
    <xdr:to>
      <xdr:col>8</xdr:col>
      <xdr:colOff>9525</xdr:colOff>
      <xdr:row>16</xdr:row>
      <xdr:rowOff>342900</xdr:rowOff>
    </xdr:to>
    <xdr:pic>
      <xdr:nvPicPr>
        <xdr:cNvPr id="709" name="Picture 8182" descr="clip_image9318"/>
        <xdr:cNvPicPr>
          <a:picLocks noChangeAspect="1"/>
        </xdr:cNvPicPr>
      </xdr:nvPicPr>
      <xdr:blipFill>
        <a:blip r:embed="rId1"/>
        <a:stretch>
          <a:fillRect/>
        </a:stretch>
      </xdr:blipFill>
      <xdr:spPr>
        <a:xfrm>
          <a:off x="9296400" y="9191625"/>
          <a:ext cx="9525" cy="34290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112395</xdr:rowOff>
    </xdr:to>
    <xdr:pic>
      <xdr:nvPicPr>
        <xdr:cNvPr id="710" name="Picture 8182" descr="clip_image9318"/>
        <xdr:cNvPicPr>
          <a:picLocks noChangeAspect="1"/>
        </xdr:cNvPicPr>
      </xdr:nvPicPr>
      <xdr:blipFill>
        <a:blip r:embed="rId1"/>
        <a:stretch>
          <a:fillRect/>
        </a:stretch>
      </xdr:blipFill>
      <xdr:spPr>
        <a:xfrm>
          <a:off x="9296400" y="18678525"/>
          <a:ext cx="9525" cy="112395"/>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377190</xdr:rowOff>
    </xdr:to>
    <xdr:pic>
      <xdr:nvPicPr>
        <xdr:cNvPr id="711" name="Picture 8182" descr="clip_image9318"/>
        <xdr:cNvPicPr>
          <a:picLocks noChangeAspect="1"/>
        </xdr:cNvPicPr>
      </xdr:nvPicPr>
      <xdr:blipFill>
        <a:blip r:embed="rId1"/>
        <a:stretch>
          <a:fillRect/>
        </a:stretch>
      </xdr:blipFill>
      <xdr:spPr>
        <a:xfrm>
          <a:off x="9296400" y="18678525"/>
          <a:ext cx="9525" cy="37719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356870</xdr:rowOff>
    </xdr:to>
    <xdr:pic>
      <xdr:nvPicPr>
        <xdr:cNvPr id="712" name="Picture 8182" descr="clip_image9318"/>
        <xdr:cNvPicPr>
          <a:picLocks noChangeAspect="1"/>
        </xdr:cNvPicPr>
      </xdr:nvPicPr>
      <xdr:blipFill>
        <a:blip r:embed="rId1"/>
        <a:stretch>
          <a:fillRect/>
        </a:stretch>
      </xdr:blipFill>
      <xdr:spPr>
        <a:xfrm>
          <a:off x="9296400" y="18678525"/>
          <a:ext cx="9525" cy="35687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356870</xdr:rowOff>
    </xdr:to>
    <xdr:pic>
      <xdr:nvPicPr>
        <xdr:cNvPr id="713" name="Picture 8182" descr="clip_image9318"/>
        <xdr:cNvPicPr>
          <a:picLocks noChangeAspect="1"/>
        </xdr:cNvPicPr>
      </xdr:nvPicPr>
      <xdr:blipFill>
        <a:blip r:embed="rId1"/>
        <a:stretch>
          <a:fillRect/>
        </a:stretch>
      </xdr:blipFill>
      <xdr:spPr>
        <a:xfrm>
          <a:off x="9296400" y="18678525"/>
          <a:ext cx="9525" cy="35687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112395</xdr:rowOff>
    </xdr:to>
    <xdr:pic>
      <xdr:nvPicPr>
        <xdr:cNvPr id="714" name="Picture 8182" descr="clip_image9318"/>
        <xdr:cNvPicPr>
          <a:picLocks noChangeAspect="1"/>
        </xdr:cNvPicPr>
      </xdr:nvPicPr>
      <xdr:blipFill>
        <a:blip r:embed="rId1"/>
        <a:stretch>
          <a:fillRect/>
        </a:stretch>
      </xdr:blipFill>
      <xdr:spPr>
        <a:xfrm>
          <a:off x="9296400" y="18678525"/>
          <a:ext cx="9525" cy="112395"/>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122555</xdr:rowOff>
    </xdr:to>
    <xdr:pic>
      <xdr:nvPicPr>
        <xdr:cNvPr id="715" name="Picture 8182" descr="clip_image9318"/>
        <xdr:cNvPicPr>
          <a:picLocks noChangeAspect="1"/>
        </xdr:cNvPicPr>
      </xdr:nvPicPr>
      <xdr:blipFill>
        <a:blip r:embed="rId1"/>
        <a:stretch>
          <a:fillRect/>
        </a:stretch>
      </xdr:blipFill>
      <xdr:spPr>
        <a:xfrm>
          <a:off x="9296400" y="18678525"/>
          <a:ext cx="9525" cy="122555"/>
        </a:xfrm>
        <a:prstGeom prst="rect">
          <a:avLst/>
        </a:prstGeom>
        <a:noFill/>
        <a:ln w="9525">
          <a:noFill/>
        </a:ln>
      </xdr:spPr>
    </xdr:pic>
    <xdr:clientData/>
  </xdr:twoCellAnchor>
  <xdr:twoCellAnchor editAs="oneCell">
    <xdr:from>
      <xdr:col>8</xdr:col>
      <xdr:colOff>0</xdr:colOff>
      <xdr:row>29</xdr:row>
      <xdr:rowOff>0</xdr:rowOff>
    </xdr:from>
    <xdr:to>
      <xdr:col>8</xdr:col>
      <xdr:colOff>14605</xdr:colOff>
      <xdr:row>29</xdr:row>
      <xdr:rowOff>122555</xdr:rowOff>
    </xdr:to>
    <xdr:pic>
      <xdr:nvPicPr>
        <xdr:cNvPr id="716" name="Picture 8182" descr="clip_image9318"/>
        <xdr:cNvPicPr>
          <a:picLocks noChangeAspect="1"/>
        </xdr:cNvPicPr>
      </xdr:nvPicPr>
      <xdr:blipFill>
        <a:blip r:embed="rId1"/>
        <a:stretch>
          <a:fillRect/>
        </a:stretch>
      </xdr:blipFill>
      <xdr:spPr>
        <a:xfrm>
          <a:off x="9296400" y="18678525"/>
          <a:ext cx="14605" cy="122555"/>
        </a:xfrm>
        <a:prstGeom prst="rect">
          <a:avLst/>
        </a:prstGeom>
        <a:noFill/>
        <a:ln w="9525">
          <a:noFill/>
        </a:ln>
      </xdr:spPr>
    </xdr:pic>
    <xdr:clientData/>
  </xdr:twoCellAnchor>
  <xdr:twoCellAnchor editAs="oneCell">
    <xdr:from>
      <xdr:col>8</xdr:col>
      <xdr:colOff>0</xdr:colOff>
      <xdr:row>29</xdr:row>
      <xdr:rowOff>0</xdr:rowOff>
    </xdr:from>
    <xdr:to>
      <xdr:col>8</xdr:col>
      <xdr:colOff>14605</xdr:colOff>
      <xdr:row>29</xdr:row>
      <xdr:rowOff>367030</xdr:rowOff>
    </xdr:to>
    <xdr:pic>
      <xdr:nvPicPr>
        <xdr:cNvPr id="717" name="Picture 8182" descr="clip_image9318"/>
        <xdr:cNvPicPr>
          <a:picLocks noChangeAspect="1"/>
        </xdr:cNvPicPr>
      </xdr:nvPicPr>
      <xdr:blipFill>
        <a:blip r:embed="rId1"/>
        <a:stretch>
          <a:fillRect/>
        </a:stretch>
      </xdr:blipFill>
      <xdr:spPr>
        <a:xfrm>
          <a:off x="9296400" y="18678525"/>
          <a:ext cx="14605" cy="367030"/>
        </a:xfrm>
        <a:prstGeom prst="rect">
          <a:avLst/>
        </a:prstGeom>
        <a:noFill/>
        <a:ln w="9525">
          <a:noFill/>
        </a:ln>
      </xdr:spPr>
    </xdr:pic>
    <xdr:clientData/>
  </xdr:twoCellAnchor>
  <xdr:twoCellAnchor editAs="oneCell">
    <xdr:from>
      <xdr:col>8</xdr:col>
      <xdr:colOff>0</xdr:colOff>
      <xdr:row>29</xdr:row>
      <xdr:rowOff>0</xdr:rowOff>
    </xdr:from>
    <xdr:to>
      <xdr:col>8</xdr:col>
      <xdr:colOff>14605</xdr:colOff>
      <xdr:row>29</xdr:row>
      <xdr:rowOff>356870</xdr:rowOff>
    </xdr:to>
    <xdr:pic>
      <xdr:nvPicPr>
        <xdr:cNvPr id="718" name="Picture 8182" descr="clip_image9318"/>
        <xdr:cNvPicPr>
          <a:picLocks noChangeAspect="1"/>
        </xdr:cNvPicPr>
      </xdr:nvPicPr>
      <xdr:blipFill>
        <a:blip r:embed="rId1"/>
        <a:stretch>
          <a:fillRect/>
        </a:stretch>
      </xdr:blipFill>
      <xdr:spPr>
        <a:xfrm>
          <a:off x="9296400" y="18678525"/>
          <a:ext cx="14605" cy="35687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112395</xdr:rowOff>
    </xdr:to>
    <xdr:pic>
      <xdr:nvPicPr>
        <xdr:cNvPr id="719" name="Picture 8182" descr="clip_image9318"/>
        <xdr:cNvPicPr>
          <a:picLocks noChangeAspect="1"/>
        </xdr:cNvPicPr>
      </xdr:nvPicPr>
      <xdr:blipFill>
        <a:blip r:embed="rId1"/>
        <a:stretch>
          <a:fillRect/>
        </a:stretch>
      </xdr:blipFill>
      <xdr:spPr>
        <a:xfrm>
          <a:off x="9296400" y="18678525"/>
          <a:ext cx="9525" cy="112395"/>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367030</xdr:rowOff>
    </xdr:to>
    <xdr:pic>
      <xdr:nvPicPr>
        <xdr:cNvPr id="720" name="Picture 8182" descr="clip_image9318"/>
        <xdr:cNvPicPr>
          <a:picLocks noChangeAspect="1"/>
        </xdr:cNvPicPr>
      </xdr:nvPicPr>
      <xdr:blipFill>
        <a:blip r:embed="rId1"/>
        <a:stretch>
          <a:fillRect/>
        </a:stretch>
      </xdr:blipFill>
      <xdr:spPr>
        <a:xfrm>
          <a:off x="9296400" y="18678525"/>
          <a:ext cx="9525" cy="36703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346710</xdr:rowOff>
    </xdr:to>
    <xdr:pic>
      <xdr:nvPicPr>
        <xdr:cNvPr id="721" name="Picture 8182" descr="clip_image9318"/>
        <xdr:cNvPicPr>
          <a:picLocks noChangeAspect="1"/>
        </xdr:cNvPicPr>
      </xdr:nvPicPr>
      <xdr:blipFill>
        <a:blip r:embed="rId1"/>
        <a:stretch>
          <a:fillRect/>
        </a:stretch>
      </xdr:blipFill>
      <xdr:spPr>
        <a:xfrm>
          <a:off x="9296400" y="18678525"/>
          <a:ext cx="9525" cy="34671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356870</xdr:rowOff>
    </xdr:to>
    <xdr:pic>
      <xdr:nvPicPr>
        <xdr:cNvPr id="722" name="Picture 8182" descr="clip_image9318"/>
        <xdr:cNvPicPr>
          <a:picLocks noChangeAspect="1"/>
        </xdr:cNvPicPr>
      </xdr:nvPicPr>
      <xdr:blipFill>
        <a:blip r:embed="rId1"/>
        <a:stretch>
          <a:fillRect/>
        </a:stretch>
      </xdr:blipFill>
      <xdr:spPr>
        <a:xfrm>
          <a:off x="9296400" y="18678525"/>
          <a:ext cx="9525" cy="35687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112395</xdr:rowOff>
    </xdr:to>
    <xdr:pic>
      <xdr:nvPicPr>
        <xdr:cNvPr id="723" name="Picture 8182" descr="clip_image9318"/>
        <xdr:cNvPicPr>
          <a:picLocks noChangeAspect="1"/>
        </xdr:cNvPicPr>
      </xdr:nvPicPr>
      <xdr:blipFill>
        <a:blip r:embed="rId1"/>
        <a:stretch>
          <a:fillRect/>
        </a:stretch>
      </xdr:blipFill>
      <xdr:spPr>
        <a:xfrm>
          <a:off x="9296400" y="18678525"/>
          <a:ext cx="9525" cy="112395"/>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356870</xdr:rowOff>
    </xdr:to>
    <xdr:pic>
      <xdr:nvPicPr>
        <xdr:cNvPr id="724" name="Picture 8182" descr="clip_image9318"/>
        <xdr:cNvPicPr>
          <a:picLocks noChangeAspect="1"/>
        </xdr:cNvPicPr>
      </xdr:nvPicPr>
      <xdr:blipFill>
        <a:blip r:embed="rId1"/>
        <a:stretch>
          <a:fillRect/>
        </a:stretch>
      </xdr:blipFill>
      <xdr:spPr>
        <a:xfrm>
          <a:off x="9296400" y="18678525"/>
          <a:ext cx="9525" cy="35687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346710</xdr:rowOff>
    </xdr:to>
    <xdr:pic>
      <xdr:nvPicPr>
        <xdr:cNvPr id="725" name="Picture 8182" descr="clip_image9318"/>
        <xdr:cNvPicPr>
          <a:picLocks noChangeAspect="1"/>
        </xdr:cNvPicPr>
      </xdr:nvPicPr>
      <xdr:blipFill>
        <a:blip r:embed="rId1"/>
        <a:stretch>
          <a:fillRect/>
        </a:stretch>
      </xdr:blipFill>
      <xdr:spPr>
        <a:xfrm>
          <a:off x="9296400" y="18678525"/>
          <a:ext cx="9525" cy="34671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377190</xdr:rowOff>
    </xdr:to>
    <xdr:pic>
      <xdr:nvPicPr>
        <xdr:cNvPr id="726" name="Picture 8182" descr="clip_image9318"/>
        <xdr:cNvPicPr>
          <a:picLocks noChangeAspect="1"/>
        </xdr:cNvPicPr>
      </xdr:nvPicPr>
      <xdr:blipFill>
        <a:blip r:embed="rId1"/>
        <a:stretch>
          <a:fillRect/>
        </a:stretch>
      </xdr:blipFill>
      <xdr:spPr>
        <a:xfrm>
          <a:off x="9296400" y="18678525"/>
          <a:ext cx="9525" cy="37719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367030</xdr:rowOff>
    </xdr:to>
    <xdr:pic>
      <xdr:nvPicPr>
        <xdr:cNvPr id="727" name="Picture 8182" descr="clip_image9318"/>
        <xdr:cNvPicPr>
          <a:picLocks noChangeAspect="1"/>
        </xdr:cNvPicPr>
      </xdr:nvPicPr>
      <xdr:blipFill>
        <a:blip r:embed="rId1"/>
        <a:stretch>
          <a:fillRect/>
        </a:stretch>
      </xdr:blipFill>
      <xdr:spPr>
        <a:xfrm>
          <a:off x="9296400" y="18678525"/>
          <a:ext cx="9525" cy="36703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112395</xdr:rowOff>
    </xdr:to>
    <xdr:pic>
      <xdr:nvPicPr>
        <xdr:cNvPr id="728" name="Picture 8182" descr="clip_image9318"/>
        <xdr:cNvPicPr>
          <a:picLocks noChangeAspect="1"/>
        </xdr:cNvPicPr>
      </xdr:nvPicPr>
      <xdr:blipFill>
        <a:blip r:embed="rId1"/>
        <a:stretch>
          <a:fillRect/>
        </a:stretch>
      </xdr:blipFill>
      <xdr:spPr>
        <a:xfrm>
          <a:off x="9296400" y="18678525"/>
          <a:ext cx="9525" cy="112395"/>
        </a:xfrm>
        <a:prstGeom prst="rect">
          <a:avLst/>
        </a:prstGeom>
        <a:noFill/>
        <a:ln w="9525">
          <a:noFill/>
        </a:ln>
      </xdr:spPr>
    </xdr:pic>
    <xdr:clientData/>
  </xdr:twoCellAnchor>
  <xdr:twoCellAnchor editAs="oneCell">
    <xdr:from>
      <xdr:col>8</xdr:col>
      <xdr:colOff>0</xdr:colOff>
      <xdr:row>29</xdr:row>
      <xdr:rowOff>0</xdr:rowOff>
    </xdr:from>
    <xdr:to>
      <xdr:col>8</xdr:col>
      <xdr:colOff>14605</xdr:colOff>
      <xdr:row>29</xdr:row>
      <xdr:rowOff>367030</xdr:rowOff>
    </xdr:to>
    <xdr:pic>
      <xdr:nvPicPr>
        <xdr:cNvPr id="729" name="Picture 8182" descr="clip_image9318"/>
        <xdr:cNvPicPr>
          <a:picLocks noChangeAspect="1"/>
        </xdr:cNvPicPr>
      </xdr:nvPicPr>
      <xdr:blipFill>
        <a:blip r:embed="rId1"/>
        <a:stretch>
          <a:fillRect/>
        </a:stretch>
      </xdr:blipFill>
      <xdr:spPr>
        <a:xfrm>
          <a:off x="9296400" y="18678525"/>
          <a:ext cx="14605" cy="36703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122555</xdr:rowOff>
    </xdr:to>
    <xdr:pic>
      <xdr:nvPicPr>
        <xdr:cNvPr id="730" name="Picture 8182" descr="clip_image9318"/>
        <xdr:cNvPicPr>
          <a:picLocks noChangeAspect="1"/>
        </xdr:cNvPicPr>
      </xdr:nvPicPr>
      <xdr:blipFill>
        <a:blip r:embed="rId1"/>
        <a:stretch>
          <a:fillRect/>
        </a:stretch>
      </xdr:blipFill>
      <xdr:spPr>
        <a:xfrm>
          <a:off x="9296400" y="18678525"/>
          <a:ext cx="9525" cy="122555"/>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111125</xdr:rowOff>
    </xdr:to>
    <xdr:pic>
      <xdr:nvPicPr>
        <xdr:cNvPr id="731" name="Picture 8182" descr="clip_image9318"/>
        <xdr:cNvPicPr>
          <a:picLocks noChangeAspect="1"/>
        </xdr:cNvPicPr>
      </xdr:nvPicPr>
      <xdr:blipFill>
        <a:blip r:embed="rId1"/>
        <a:stretch>
          <a:fillRect/>
        </a:stretch>
      </xdr:blipFill>
      <xdr:spPr>
        <a:xfrm>
          <a:off x="9296400" y="18678525"/>
          <a:ext cx="9525" cy="111125"/>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376555</xdr:rowOff>
    </xdr:to>
    <xdr:pic>
      <xdr:nvPicPr>
        <xdr:cNvPr id="732" name="Picture 8182" descr="clip_image9318"/>
        <xdr:cNvPicPr>
          <a:picLocks noChangeAspect="1"/>
        </xdr:cNvPicPr>
      </xdr:nvPicPr>
      <xdr:blipFill>
        <a:blip r:embed="rId1"/>
        <a:stretch>
          <a:fillRect/>
        </a:stretch>
      </xdr:blipFill>
      <xdr:spPr>
        <a:xfrm>
          <a:off x="9296400" y="18678525"/>
          <a:ext cx="9525" cy="376555"/>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358140</xdr:rowOff>
    </xdr:to>
    <xdr:pic>
      <xdr:nvPicPr>
        <xdr:cNvPr id="733" name="Picture 8182" descr="clip_image9318"/>
        <xdr:cNvPicPr>
          <a:picLocks noChangeAspect="1"/>
        </xdr:cNvPicPr>
      </xdr:nvPicPr>
      <xdr:blipFill>
        <a:blip r:embed="rId1"/>
        <a:stretch>
          <a:fillRect/>
        </a:stretch>
      </xdr:blipFill>
      <xdr:spPr>
        <a:xfrm>
          <a:off x="9296400" y="18678525"/>
          <a:ext cx="9525" cy="35814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351790</xdr:rowOff>
    </xdr:to>
    <xdr:pic>
      <xdr:nvPicPr>
        <xdr:cNvPr id="734" name="Picture 8182" descr="clip_image9318"/>
        <xdr:cNvPicPr>
          <a:picLocks noChangeAspect="1"/>
        </xdr:cNvPicPr>
      </xdr:nvPicPr>
      <xdr:blipFill>
        <a:blip r:embed="rId1"/>
        <a:stretch>
          <a:fillRect/>
        </a:stretch>
      </xdr:blipFill>
      <xdr:spPr>
        <a:xfrm>
          <a:off x="9296400" y="18678525"/>
          <a:ext cx="9525" cy="35179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111125</xdr:rowOff>
    </xdr:to>
    <xdr:pic>
      <xdr:nvPicPr>
        <xdr:cNvPr id="735" name="Picture 8182" descr="clip_image9318"/>
        <xdr:cNvPicPr>
          <a:picLocks noChangeAspect="1"/>
        </xdr:cNvPicPr>
      </xdr:nvPicPr>
      <xdr:blipFill>
        <a:blip r:embed="rId1"/>
        <a:stretch>
          <a:fillRect/>
        </a:stretch>
      </xdr:blipFill>
      <xdr:spPr>
        <a:xfrm>
          <a:off x="9296400" y="18678525"/>
          <a:ext cx="9525" cy="111125"/>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123825</xdr:rowOff>
    </xdr:to>
    <xdr:pic>
      <xdr:nvPicPr>
        <xdr:cNvPr id="736" name="Picture 8182" descr="clip_image9318"/>
        <xdr:cNvPicPr>
          <a:picLocks noChangeAspect="1"/>
        </xdr:cNvPicPr>
      </xdr:nvPicPr>
      <xdr:blipFill>
        <a:blip r:embed="rId1"/>
        <a:stretch>
          <a:fillRect/>
        </a:stretch>
      </xdr:blipFill>
      <xdr:spPr>
        <a:xfrm>
          <a:off x="9296400" y="18678525"/>
          <a:ext cx="9525" cy="123825"/>
        </a:xfrm>
        <a:prstGeom prst="rect">
          <a:avLst/>
        </a:prstGeom>
        <a:noFill/>
        <a:ln w="9525">
          <a:noFill/>
        </a:ln>
      </xdr:spPr>
    </xdr:pic>
    <xdr:clientData/>
  </xdr:twoCellAnchor>
  <xdr:twoCellAnchor editAs="oneCell">
    <xdr:from>
      <xdr:col>8</xdr:col>
      <xdr:colOff>0</xdr:colOff>
      <xdr:row>29</xdr:row>
      <xdr:rowOff>0</xdr:rowOff>
    </xdr:from>
    <xdr:to>
      <xdr:col>8</xdr:col>
      <xdr:colOff>14605</xdr:colOff>
      <xdr:row>29</xdr:row>
      <xdr:rowOff>123825</xdr:rowOff>
    </xdr:to>
    <xdr:pic>
      <xdr:nvPicPr>
        <xdr:cNvPr id="737" name="Picture 8182" descr="clip_image9318"/>
        <xdr:cNvPicPr>
          <a:picLocks noChangeAspect="1"/>
        </xdr:cNvPicPr>
      </xdr:nvPicPr>
      <xdr:blipFill>
        <a:blip r:embed="rId1"/>
        <a:stretch>
          <a:fillRect/>
        </a:stretch>
      </xdr:blipFill>
      <xdr:spPr>
        <a:xfrm>
          <a:off x="9296400" y="18678525"/>
          <a:ext cx="14605" cy="123825"/>
        </a:xfrm>
        <a:prstGeom prst="rect">
          <a:avLst/>
        </a:prstGeom>
        <a:noFill/>
        <a:ln w="9525">
          <a:noFill/>
        </a:ln>
      </xdr:spPr>
    </xdr:pic>
    <xdr:clientData/>
  </xdr:twoCellAnchor>
  <xdr:twoCellAnchor editAs="oneCell">
    <xdr:from>
      <xdr:col>8</xdr:col>
      <xdr:colOff>0</xdr:colOff>
      <xdr:row>29</xdr:row>
      <xdr:rowOff>0</xdr:rowOff>
    </xdr:from>
    <xdr:to>
      <xdr:col>8</xdr:col>
      <xdr:colOff>14605</xdr:colOff>
      <xdr:row>29</xdr:row>
      <xdr:rowOff>370840</xdr:rowOff>
    </xdr:to>
    <xdr:pic>
      <xdr:nvPicPr>
        <xdr:cNvPr id="738" name="Picture 8182" descr="clip_image9318"/>
        <xdr:cNvPicPr>
          <a:picLocks noChangeAspect="1"/>
        </xdr:cNvPicPr>
      </xdr:nvPicPr>
      <xdr:blipFill>
        <a:blip r:embed="rId1"/>
        <a:stretch>
          <a:fillRect/>
        </a:stretch>
      </xdr:blipFill>
      <xdr:spPr>
        <a:xfrm>
          <a:off x="9296400" y="18678525"/>
          <a:ext cx="14605" cy="370840"/>
        </a:xfrm>
        <a:prstGeom prst="rect">
          <a:avLst/>
        </a:prstGeom>
        <a:noFill/>
        <a:ln w="9525">
          <a:noFill/>
        </a:ln>
      </xdr:spPr>
    </xdr:pic>
    <xdr:clientData/>
  </xdr:twoCellAnchor>
  <xdr:twoCellAnchor editAs="oneCell">
    <xdr:from>
      <xdr:col>8</xdr:col>
      <xdr:colOff>0</xdr:colOff>
      <xdr:row>29</xdr:row>
      <xdr:rowOff>0</xdr:rowOff>
    </xdr:from>
    <xdr:to>
      <xdr:col>8</xdr:col>
      <xdr:colOff>14605</xdr:colOff>
      <xdr:row>29</xdr:row>
      <xdr:rowOff>351790</xdr:rowOff>
    </xdr:to>
    <xdr:pic>
      <xdr:nvPicPr>
        <xdr:cNvPr id="739" name="Picture 8182" descr="clip_image9318"/>
        <xdr:cNvPicPr>
          <a:picLocks noChangeAspect="1"/>
        </xdr:cNvPicPr>
      </xdr:nvPicPr>
      <xdr:blipFill>
        <a:blip r:embed="rId1"/>
        <a:stretch>
          <a:fillRect/>
        </a:stretch>
      </xdr:blipFill>
      <xdr:spPr>
        <a:xfrm>
          <a:off x="9296400" y="18678525"/>
          <a:ext cx="14605" cy="35179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104775</xdr:rowOff>
    </xdr:to>
    <xdr:pic>
      <xdr:nvPicPr>
        <xdr:cNvPr id="740" name="Picture 8182" descr="clip_image9318"/>
        <xdr:cNvPicPr>
          <a:picLocks noChangeAspect="1"/>
        </xdr:cNvPicPr>
      </xdr:nvPicPr>
      <xdr:blipFill>
        <a:blip r:embed="rId1"/>
        <a:stretch>
          <a:fillRect/>
        </a:stretch>
      </xdr:blipFill>
      <xdr:spPr>
        <a:xfrm>
          <a:off x="9296400" y="18678525"/>
          <a:ext cx="9525" cy="104775"/>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364490</xdr:rowOff>
    </xdr:to>
    <xdr:pic>
      <xdr:nvPicPr>
        <xdr:cNvPr id="741" name="Picture 8182" descr="clip_image9318"/>
        <xdr:cNvPicPr>
          <a:picLocks noChangeAspect="1"/>
        </xdr:cNvPicPr>
      </xdr:nvPicPr>
      <xdr:blipFill>
        <a:blip r:embed="rId1"/>
        <a:stretch>
          <a:fillRect/>
        </a:stretch>
      </xdr:blipFill>
      <xdr:spPr>
        <a:xfrm>
          <a:off x="9296400" y="18678525"/>
          <a:ext cx="9525" cy="36449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351790</xdr:rowOff>
    </xdr:to>
    <xdr:pic>
      <xdr:nvPicPr>
        <xdr:cNvPr id="742" name="Picture 8182" descr="clip_image9318"/>
        <xdr:cNvPicPr>
          <a:picLocks noChangeAspect="1"/>
        </xdr:cNvPicPr>
      </xdr:nvPicPr>
      <xdr:blipFill>
        <a:blip r:embed="rId1"/>
        <a:stretch>
          <a:fillRect/>
        </a:stretch>
      </xdr:blipFill>
      <xdr:spPr>
        <a:xfrm>
          <a:off x="9296400" y="18678525"/>
          <a:ext cx="9525" cy="35179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358140</xdr:rowOff>
    </xdr:to>
    <xdr:pic>
      <xdr:nvPicPr>
        <xdr:cNvPr id="743" name="Picture 8182" descr="clip_image9318"/>
        <xdr:cNvPicPr>
          <a:picLocks noChangeAspect="1"/>
        </xdr:cNvPicPr>
      </xdr:nvPicPr>
      <xdr:blipFill>
        <a:blip r:embed="rId1"/>
        <a:stretch>
          <a:fillRect/>
        </a:stretch>
      </xdr:blipFill>
      <xdr:spPr>
        <a:xfrm>
          <a:off x="9296400" y="18678525"/>
          <a:ext cx="9525" cy="35814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117475</xdr:rowOff>
    </xdr:to>
    <xdr:pic>
      <xdr:nvPicPr>
        <xdr:cNvPr id="744" name="Picture 8182" descr="clip_image9318"/>
        <xdr:cNvPicPr>
          <a:picLocks noChangeAspect="1"/>
        </xdr:cNvPicPr>
      </xdr:nvPicPr>
      <xdr:blipFill>
        <a:blip r:embed="rId1"/>
        <a:stretch>
          <a:fillRect/>
        </a:stretch>
      </xdr:blipFill>
      <xdr:spPr>
        <a:xfrm>
          <a:off x="9296400" y="18678525"/>
          <a:ext cx="9525" cy="117475"/>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358140</xdr:rowOff>
    </xdr:to>
    <xdr:pic>
      <xdr:nvPicPr>
        <xdr:cNvPr id="745" name="Picture 8182" descr="clip_image9318"/>
        <xdr:cNvPicPr>
          <a:picLocks noChangeAspect="1"/>
        </xdr:cNvPicPr>
      </xdr:nvPicPr>
      <xdr:blipFill>
        <a:blip r:embed="rId1"/>
        <a:stretch>
          <a:fillRect/>
        </a:stretch>
      </xdr:blipFill>
      <xdr:spPr>
        <a:xfrm>
          <a:off x="9296400" y="18678525"/>
          <a:ext cx="9525" cy="35814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351790</xdr:rowOff>
    </xdr:to>
    <xdr:pic>
      <xdr:nvPicPr>
        <xdr:cNvPr id="746" name="Picture 8182" descr="clip_image9318"/>
        <xdr:cNvPicPr>
          <a:picLocks noChangeAspect="1"/>
        </xdr:cNvPicPr>
      </xdr:nvPicPr>
      <xdr:blipFill>
        <a:blip r:embed="rId1"/>
        <a:stretch>
          <a:fillRect/>
        </a:stretch>
      </xdr:blipFill>
      <xdr:spPr>
        <a:xfrm>
          <a:off x="9296400" y="18678525"/>
          <a:ext cx="9525" cy="35179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370840</xdr:rowOff>
    </xdr:to>
    <xdr:pic>
      <xdr:nvPicPr>
        <xdr:cNvPr id="747" name="Picture 8182" descr="clip_image9318"/>
        <xdr:cNvPicPr>
          <a:picLocks noChangeAspect="1"/>
        </xdr:cNvPicPr>
      </xdr:nvPicPr>
      <xdr:blipFill>
        <a:blip r:embed="rId1"/>
        <a:stretch>
          <a:fillRect/>
        </a:stretch>
      </xdr:blipFill>
      <xdr:spPr>
        <a:xfrm>
          <a:off x="9296400" y="18678525"/>
          <a:ext cx="9525" cy="37084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364490</xdr:rowOff>
    </xdr:to>
    <xdr:pic>
      <xdr:nvPicPr>
        <xdr:cNvPr id="748" name="Picture 8182" descr="clip_image9318"/>
        <xdr:cNvPicPr>
          <a:picLocks noChangeAspect="1"/>
        </xdr:cNvPicPr>
      </xdr:nvPicPr>
      <xdr:blipFill>
        <a:blip r:embed="rId1"/>
        <a:stretch>
          <a:fillRect/>
        </a:stretch>
      </xdr:blipFill>
      <xdr:spPr>
        <a:xfrm>
          <a:off x="9296400" y="18678525"/>
          <a:ext cx="9525" cy="36449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111125</xdr:rowOff>
    </xdr:to>
    <xdr:pic>
      <xdr:nvPicPr>
        <xdr:cNvPr id="749" name="Picture 8182" descr="clip_image9318"/>
        <xdr:cNvPicPr>
          <a:picLocks noChangeAspect="1"/>
        </xdr:cNvPicPr>
      </xdr:nvPicPr>
      <xdr:blipFill>
        <a:blip r:embed="rId1"/>
        <a:stretch>
          <a:fillRect/>
        </a:stretch>
      </xdr:blipFill>
      <xdr:spPr>
        <a:xfrm>
          <a:off x="9296400" y="18678525"/>
          <a:ext cx="9525" cy="111125"/>
        </a:xfrm>
        <a:prstGeom prst="rect">
          <a:avLst/>
        </a:prstGeom>
        <a:noFill/>
        <a:ln w="9525">
          <a:noFill/>
        </a:ln>
      </xdr:spPr>
    </xdr:pic>
    <xdr:clientData/>
  </xdr:twoCellAnchor>
  <xdr:twoCellAnchor editAs="oneCell">
    <xdr:from>
      <xdr:col>8</xdr:col>
      <xdr:colOff>0</xdr:colOff>
      <xdr:row>29</xdr:row>
      <xdr:rowOff>0</xdr:rowOff>
    </xdr:from>
    <xdr:to>
      <xdr:col>8</xdr:col>
      <xdr:colOff>14605</xdr:colOff>
      <xdr:row>29</xdr:row>
      <xdr:rowOff>364490</xdr:rowOff>
    </xdr:to>
    <xdr:pic>
      <xdr:nvPicPr>
        <xdr:cNvPr id="750" name="Picture 8182" descr="clip_image9318"/>
        <xdr:cNvPicPr>
          <a:picLocks noChangeAspect="1"/>
        </xdr:cNvPicPr>
      </xdr:nvPicPr>
      <xdr:blipFill>
        <a:blip r:embed="rId1"/>
        <a:stretch>
          <a:fillRect/>
        </a:stretch>
      </xdr:blipFill>
      <xdr:spPr>
        <a:xfrm>
          <a:off x="9296400" y="18678525"/>
          <a:ext cx="14605" cy="364490"/>
        </a:xfrm>
        <a:prstGeom prst="rect">
          <a:avLst/>
        </a:prstGeom>
        <a:noFill/>
        <a:ln w="9525">
          <a:noFill/>
        </a:ln>
      </xdr:spPr>
    </xdr:pic>
    <xdr:clientData/>
  </xdr:twoCellAnchor>
  <xdr:twoCellAnchor editAs="oneCell">
    <xdr:from>
      <xdr:col>8</xdr:col>
      <xdr:colOff>0</xdr:colOff>
      <xdr:row>29</xdr:row>
      <xdr:rowOff>0</xdr:rowOff>
    </xdr:from>
    <xdr:to>
      <xdr:col>8</xdr:col>
      <xdr:colOff>9525</xdr:colOff>
      <xdr:row>29</xdr:row>
      <xdr:rowOff>123825</xdr:rowOff>
    </xdr:to>
    <xdr:pic>
      <xdr:nvPicPr>
        <xdr:cNvPr id="751" name="Picture 8182" descr="clip_image9318"/>
        <xdr:cNvPicPr>
          <a:picLocks noChangeAspect="1"/>
        </xdr:cNvPicPr>
      </xdr:nvPicPr>
      <xdr:blipFill>
        <a:blip r:embed="rId1"/>
        <a:stretch>
          <a:fillRect/>
        </a:stretch>
      </xdr:blipFill>
      <xdr:spPr>
        <a:xfrm>
          <a:off x="9296400" y="18678525"/>
          <a:ext cx="9525" cy="123825"/>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120650</xdr:rowOff>
    </xdr:to>
    <xdr:pic>
      <xdr:nvPicPr>
        <xdr:cNvPr id="752" name="Picture 8182" descr="clip_image9318"/>
        <xdr:cNvPicPr>
          <a:picLocks noChangeAspect="1"/>
        </xdr:cNvPicPr>
      </xdr:nvPicPr>
      <xdr:blipFill>
        <a:blip r:embed="rId1"/>
        <a:stretch>
          <a:fillRect/>
        </a:stretch>
      </xdr:blipFill>
      <xdr:spPr>
        <a:xfrm>
          <a:off x="9296400" y="2930525"/>
          <a:ext cx="9525" cy="1206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361950</xdr:rowOff>
    </xdr:to>
    <xdr:pic>
      <xdr:nvPicPr>
        <xdr:cNvPr id="753" name="Picture 8182" descr="clip_image9318"/>
        <xdr:cNvPicPr>
          <a:picLocks noChangeAspect="1"/>
        </xdr:cNvPicPr>
      </xdr:nvPicPr>
      <xdr:blipFill>
        <a:blip r:embed="rId1"/>
        <a:stretch>
          <a:fillRect/>
        </a:stretch>
      </xdr:blipFill>
      <xdr:spPr>
        <a:xfrm>
          <a:off x="9296400" y="2930525"/>
          <a:ext cx="9525" cy="3619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113665</xdr:rowOff>
    </xdr:to>
    <xdr:pic>
      <xdr:nvPicPr>
        <xdr:cNvPr id="754" name="Picture 8182" descr="clip_image9318"/>
        <xdr:cNvPicPr>
          <a:picLocks noChangeAspect="1"/>
        </xdr:cNvPicPr>
      </xdr:nvPicPr>
      <xdr:blipFill>
        <a:blip r:embed="rId1"/>
        <a:stretch>
          <a:fillRect/>
        </a:stretch>
      </xdr:blipFill>
      <xdr:spPr>
        <a:xfrm>
          <a:off x="9296400" y="2930525"/>
          <a:ext cx="9525" cy="113665"/>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361950</xdr:rowOff>
    </xdr:to>
    <xdr:pic>
      <xdr:nvPicPr>
        <xdr:cNvPr id="755" name="Picture 8182" descr="clip_image9318"/>
        <xdr:cNvPicPr>
          <a:picLocks noChangeAspect="1"/>
        </xdr:cNvPicPr>
      </xdr:nvPicPr>
      <xdr:blipFill>
        <a:blip r:embed="rId1"/>
        <a:stretch>
          <a:fillRect/>
        </a:stretch>
      </xdr:blipFill>
      <xdr:spPr>
        <a:xfrm>
          <a:off x="9296400" y="2930525"/>
          <a:ext cx="9525" cy="3619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127000</xdr:rowOff>
    </xdr:to>
    <xdr:pic>
      <xdr:nvPicPr>
        <xdr:cNvPr id="756" name="Picture 8182" descr="clip_image9318"/>
        <xdr:cNvPicPr>
          <a:picLocks noChangeAspect="1"/>
        </xdr:cNvPicPr>
      </xdr:nvPicPr>
      <xdr:blipFill>
        <a:blip r:embed="rId1"/>
        <a:stretch>
          <a:fillRect/>
        </a:stretch>
      </xdr:blipFill>
      <xdr:spPr>
        <a:xfrm>
          <a:off x="9296400" y="2930525"/>
          <a:ext cx="9525" cy="12700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354965</xdr:rowOff>
    </xdr:to>
    <xdr:pic>
      <xdr:nvPicPr>
        <xdr:cNvPr id="757" name="Picture 8182" descr="clip_image9318"/>
        <xdr:cNvPicPr>
          <a:picLocks noChangeAspect="1"/>
        </xdr:cNvPicPr>
      </xdr:nvPicPr>
      <xdr:blipFill>
        <a:blip r:embed="rId1"/>
        <a:stretch>
          <a:fillRect/>
        </a:stretch>
      </xdr:blipFill>
      <xdr:spPr>
        <a:xfrm>
          <a:off x="9296400" y="2930525"/>
          <a:ext cx="9525" cy="354965"/>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120650</xdr:rowOff>
    </xdr:to>
    <xdr:pic>
      <xdr:nvPicPr>
        <xdr:cNvPr id="758" name="Picture 8182" descr="clip_image9318"/>
        <xdr:cNvPicPr>
          <a:picLocks noChangeAspect="1"/>
        </xdr:cNvPicPr>
      </xdr:nvPicPr>
      <xdr:blipFill>
        <a:blip r:embed="rId1"/>
        <a:stretch>
          <a:fillRect/>
        </a:stretch>
      </xdr:blipFill>
      <xdr:spPr>
        <a:xfrm>
          <a:off x="9296400" y="2930525"/>
          <a:ext cx="9525" cy="1206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361950</xdr:rowOff>
    </xdr:to>
    <xdr:pic>
      <xdr:nvPicPr>
        <xdr:cNvPr id="759" name="Picture 8182" descr="clip_image9318"/>
        <xdr:cNvPicPr>
          <a:picLocks noChangeAspect="1"/>
        </xdr:cNvPicPr>
      </xdr:nvPicPr>
      <xdr:blipFill>
        <a:blip r:embed="rId1"/>
        <a:stretch>
          <a:fillRect/>
        </a:stretch>
      </xdr:blipFill>
      <xdr:spPr>
        <a:xfrm>
          <a:off x="9296400" y="2930525"/>
          <a:ext cx="9525" cy="3619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113665</xdr:rowOff>
    </xdr:to>
    <xdr:pic>
      <xdr:nvPicPr>
        <xdr:cNvPr id="760" name="Picture 8182" descr="clip_image9318"/>
        <xdr:cNvPicPr>
          <a:picLocks noChangeAspect="1"/>
        </xdr:cNvPicPr>
      </xdr:nvPicPr>
      <xdr:blipFill>
        <a:blip r:embed="rId1"/>
        <a:stretch>
          <a:fillRect/>
        </a:stretch>
      </xdr:blipFill>
      <xdr:spPr>
        <a:xfrm>
          <a:off x="9296400" y="2930525"/>
          <a:ext cx="9525" cy="113665"/>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361950</xdr:rowOff>
    </xdr:to>
    <xdr:pic>
      <xdr:nvPicPr>
        <xdr:cNvPr id="761" name="Picture 8182" descr="clip_image9318"/>
        <xdr:cNvPicPr>
          <a:picLocks noChangeAspect="1"/>
        </xdr:cNvPicPr>
      </xdr:nvPicPr>
      <xdr:blipFill>
        <a:blip r:embed="rId1"/>
        <a:stretch>
          <a:fillRect/>
        </a:stretch>
      </xdr:blipFill>
      <xdr:spPr>
        <a:xfrm>
          <a:off x="9296400" y="2930525"/>
          <a:ext cx="9525" cy="3619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127000</xdr:rowOff>
    </xdr:to>
    <xdr:pic>
      <xdr:nvPicPr>
        <xdr:cNvPr id="762" name="Picture 8182" descr="clip_image9318"/>
        <xdr:cNvPicPr>
          <a:picLocks noChangeAspect="1"/>
        </xdr:cNvPicPr>
      </xdr:nvPicPr>
      <xdr:blipFill>
        <a:blip r:embed="rId1"/>
        <a:stretch>
          <a:fillRect/>
        </a:stretch>
      </xdr:blipFill>
      <xdr:spPr>
        <a:xfrm>
          <a:off x="9296400" y="2930525"/>
          <a:ext cx="9525" cy="12700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354965</xdr:rowOff>
    </xdr:to>
    <xdr:pic>
      <xdr:nvPicPr>
        <xdr:cNvPr id="763" name="Picture 8182" descr="clip_image9318"/>
        <xdr:cNvPicPr>
          <a:picLocks noChangeAspect="1"/>
        </xdr:cNvPicPr>
      </xdr:nvPicPr>
      <xdr:blipFill>
        <a:blip r:embed="rId1"/>
        <a:stretch>
          <a:fillRect/>
        </a:stretch>
      </xdr:blipFill>
      <xdr:spPr>
        <a:xfrm>
          <a:off x="9296400" y="2930525"/>
          <a:ext cx="9525" cy="354965"/>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120650</xdr:rowOff>
    </xdr:to>
    <xdr:pic>
      <xdr:nvPicPr>
        <xdr:cNvPr id="764" name="Picture 8182" descr="clip_image9318"/>
        <xdr:cNvPicPr>
          <a:picLocks noChangeAspect="1"/>
        </xdr:cNvPicPr>
      </xdr:nvPicPr>
      <xdr:blipFill>
        <a:blip r:embed="rId1"/>
        <a:stretch>
          <a:fillRect/>
        </a:stretch>
      </xdr:blipFill>
      <xdr:spPr>
        <a:xfrm>
          <a:off x="9296400" y="2930525"/>
          <a:ext cx="9525" cy="1206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361950</xdr:rowOff>
    </xdr:to>
    <xdr:pic>
      <xdr:nvPicPr>
        <xdr:cNvPr id="765" name="Picture 8182" descr="clip_image9318"/>
        <xdr:cNvPicPr>
          <a:picLocks noChangeAspect="1"/>
        </xdr:cNvPicPr>
      </xdr:nvPicPr>
      <xdr:blipFill>
        <a:blip r:embed="rId1"/>
        <a:stretch>
          <a:fillRect/>
        </a:stretch>
      </xdr:blipFill>
      <xdr:spPr>
        <a:xfrm>
          <a:off x="9296400" y="2930525"/>
          <a:ext cx="9525" cy="3619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113665</xdr:rowOff>
    </xdr:to>
    <xdr:pic>
      <xdr:nvPicPr>
        <xdr:cNvPr id="766" name="Picture 8182" descr="clip_image9318"/>
        <xdr:cNvPicPr>
          <a:picLocks noChangeAspect="1"/>
        </xdr:cNvPicPr>
      </xdr:nvPicPr>
      <xdr:blipFill>
        <a:blip r:embed="rId1"/>
        <a:stretch>
          <a:fillRect/>
        </a:stretch>
      </xdr:blipFill>
      <xdr:spPr>
        <a:xfrm>
          <a:off x="9296400" y="2930525"/>
          <a:ext cx="9525" cy="113665"/>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361950</xdr:rowOff>
    </xdr:to>
    <xdr:pic>
      <xdr:nvPicPr>
        <xdr:cNvPr id="767" name="Picture 8182" descr="clip_image9318"/>
        <xdr:cNvPicPr>
          <a:picLocks noChangeAspect="1"/>
        </xdr:cNvPicPr>
      </xdr:nvPicPr>
      <xdr:blipFill>
        <a:blip r:embed="rId1"/>
        <a:stretch>
          <a:fillRect/>
        </a:stretch>
      </xdr:blipFill>
      <xdr:spPr>
        <a:xfrm>
          <a:off x="9296400" y="2930525"/>
          <a:ext cx="9525" cy="3619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127000</xdr:rowOff>
    </xdr:to>
    <xdr:pic>
      <xdr:nvPicPr>
        <xdr:cNvPr id="768" name="Picture 8182" descr="clip_image9318"/>
        <xdr:cNvPicPr>
          <a:picLocks noChangeAspect="1"/>
        </xdr:cNvPicPr>
      </xdr:nvPicPr>
      <xdr:blipFill>
        <a:blip r:embed="rId1"/>
        <a:stretch>
          <a:fillRect/>
        </a:stretch>
      </xdr:blipFill>
      <xdr:spPr>
        <a:xfrm>
          <a:off x="9296400" y="2930525"/>
          <a:ext cx="9525" cy="12700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354965</xdr:rowOff>
    </xdr:to>
    <xdr:pic>
      <xdr:nvPicPr>
        <xdr:cNvPr id="769" name="Picture 8182" descr="clip_image9318"/>
        <xdr:cNvPicPr>
          <a:picLocks noChangeAspect="1"/>
        </xdr:cNvPicPr>
      </xdr:nvPicPr>
      <xdr:blipFill>
        <a:blip r:embed="rId1"/>
        <a:stretch>
          <a:fillRect/>
        </a:stretch>
      </xdr:blipFill>
      <xdr:spPr>
        <a:xfrm>
          <a:off x="9296400" y="2930525"/>
          <a:ext cx="9525" cy="354965"/>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120650</xdr:rowOff>
    </xdr:to>
    <xdr:pic>
      <xdr:nvPicPr>
        <xdr:cNvPr id="770" name="Picture 8182" descr="clip_image9318"/>
        <xdr:cNvPicPr>
          <a:picLocks noChangeAspect="1"/>
        </xdr:cNvPicPr>
      </xdr:nvPicPr>
      <xdr:blipFill>
        <a:blip r:embed="rId1"/>
        <a:stretch>
          <a:fillRect/>
        </a:stretch>
      </xdr:blipFill>
      <xdr:spPr>
        <a:xfrm>
          <a:off x="9296400" y="2930525"/>
          <a:ext cx="9525" cy="1206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361950</xdr:rowOff>
    </xdr:to>
    <xdr:pic>
      <xdr:nvPicPr>
        <xdr:cNvPr id="771" name="Picture 8182" descr="clip_image9318"/>
        <xdr:cNvPicPr>
          <a:picLocks noChangeAspect="1"/>
        </xdr:cNvPicPr>
      </xdr:nvPicPr>
      <xdr:blipFill>
        <a:blip r:embed="rId1"/>
        <a:stretch>
          <a:fillRect/>
        </a:stretch>
      </xdr:blipFill>
      <xdr:spPr>
        <a:xfrm>
          <a:off x="9296400" y="2930525"/>
          <a:ext cx="9525" cy="3619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113665</xdr:rowOff>
    </xdr:to>
    <xdr:pic>
      <xdr:nvPicPr>
        <xdr:cNvPr id="772" name="Picture 8182" descr="clip_image9318"/>
        <xdr:cNvPicPr>
          <a:picLocks noChangeAspect="1"/>
        </xdr:cNvPicPr>
      </xdr:nvPicPr>
      <xdr:blipFill>
        <a:blip r:embed="rId1"/>
        <a:stretch>
          <a:fillRect/>
        </a:stretch>
      </xdr:blipFill>
      <xdr:spPr>
        <a:xfrm>
          <a:off x="9296400" y="2930525"/>
          <a:ext cx="9525" cy="113665"/>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361950</xdr:rowOff>
    </xdr:to>
    <xdr:pic>
      <xdr:nvPicPr>
        <xdr:cNvPr id="773" name="Picture 8182" descr="clip_image9318"/>
        <xdr:cNvPicPr>
          <a:picLocks noChangeAspect="1"/>
        </xdr:cNvPicPr>
      </xdr:nvPicPr>
      <xdr:blipFill>
        <a:blip r:embed="rId1"/>
        <a:stretch>
          <a:fillRect/>
        </a:stretch>
      </xdr:blipFill>
      <xdr:spPr>
        <a:xfrm>
          <a:off x="9296400" y="2930525"/>
          <a:ext cx="9525" cy="36195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127000</xdr:rowOff>
    </xdr:to>
    <xdr:pic>
      <xdr:nvPicPr>
        <xdr:cNvPr id="774" name="Picture 8182" descr="clip_image9318"/>
        <xdr:cNvPicPr>
          <a:picLocks noChangeAspect="1"/>
        </xdr:cNvPicPr>
      </xdr:nvPicPr>
      <xdr:blipFill>
        <a:blip r:embed="rId1"/>
        <a:stretch>
          <a:fillRect/>
        </a:stretch>
      </xdr:blipFill>
      <xdr:spPr>
        <a:xfrm>
          <a:off x="9296400" y="2930525"/>
          <a:ext cx="9525" cy="12700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354965</xdr:rowOff>
    </xdr:to>
    <xdr:pic>
      <xdr:nvPicPr>
        <xdr:cNvPr id="775" name="Picture 8182" descr="clip_image9318"/>
        <xdr:cNvPicPr>
          <a:picLocks noChangeAspect="1"/>
        </xdr:cNvPicPr>
      </xdr:nvPicPr>
      <xdr:blipFill>
        <a:blip r:embed="rId1"/>
        <a:stretch>
          <a:fillRect/>
        </a:stretch>
      </xdr:blipFill>
      <xdr:spPr>
        <a:xfrm>
          <a:off x="9296400" y="2930525"/>
          <a:ext cx="9525" cy="354965"/>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112395</xdr:rowOff>
    </xdr:to>
    <xdr:pic>
      <xdr:nvPicPr>
        <xdr:cNvPr id="776" name="Picture 8182" descr="clip_image9318"/>
        <xdr:cNvPicPr>
          <a:picLocks noChangeAspect="1"/>
        </xdr:cNvPicPr>
      </xdr:nvPicPr>
      <xdr:blipFill>
        <a:blip r:embed="rId1"/>
        <a:stretch>
          <a:fillRect/>
        </a:stretch>
      </xdr:blipFill>
      <xdr:spPr>
        <a:xfrm>
          <a:off x="9296400" y="36344225"/>
          <a:ext cx="9525" cy="112395"/>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375285</xdr:rowOff>
    </xdr:to>
    <xdr:pic>
      <xdr:nvPicPr>
        <xdr:cNvPr id="777" name="Picture 8182" descr="clip_image9318"/>
        <xdr:cNvPicPr>
          <a:picLocks noChangeAspect="1"/>
        </xdr:cNvPicPr>
      </xdr:nvPicPr>
      <xdr:blipFill>
        <a:blip r:embed="rId1"/>
        <a:stretch>
          <a:fillRect/>
        </a:stretch>
      </xdr:blipFill>
      <xdr:spPr>
        <a:xfrm>
          <a:off x="9296400" y="36344225"/>
          <a:ext cx="9525" cy="375285"/>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358140</xdr:rowOff>
    </xdr:to>
    <xdr:pic>
      <xdr:nvPicPr>
        <xdr:cNvPr id="778" name="Picture 8182" descr="clip_image9318"/>
        <xdr:cNvPicPr>
          <a:picLocks noChangeAspect="1"/>
        </xdr:cNvPicPr>
      </xdr:nvPicPr>
      <xdr:blipFill>
        <a:blip r:embed="rId1"/>
        <a:stretch>
          <a:fillRect/>
        </a:stretch>
      </xdr:blipFill>
      <xdr:spPr>
        <a:xfrm>
          <a:off x="9296400" y="36344225"/>
          <a:ext cx="9525" cy="358140"/>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353695</xdr:rowOff>
    </xdr:to>
    <xdr:pic>
      <xdr:nvPicPr>
        <xdr:cNvPr id="779" name="Picture 8182" descr="clip_image9318"/>
        <xdr:cNvPicPr>
          <a:picLocks noChangeAspect="1"/>
        </xdr:cNvPicPr>
      </xdr:nvPicPr>
      <xdr:blipFill>
        <a:blip r:embed="rId1"/>
        <a:stretch>
          <a:fillRect/>
        </a:stretch>
      </xdr:blipFill>
      <xdr:spPr>
        <a:xfrm>
          <a:off x="9296400" y="36344225"/>
          <a:ext cx="9525" cy="353695"/>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112395</xdr:rowOff>
    </xdr:to>
    <xdr:pic>
      <xdr:nvPicPr>
        <xdr:cNvPr id="780" name="Picture 8182" descr="clip_image9318"/>
        <xdr:cNvPicPr>
          <a:picLocks noChangeAspect="1"/>
        </xdr:cNvPicPr>
      </xdr:nvPicPr>
      <xdr:blipFill>
        <a:blip r:embed="rId1"/>
        <a:stretch>
          <a:fillRect/>
        </a:stretch>
      </xdr:blipFill>
      <xdr:spPr>
        <a:xfrm>
          <a:off x="9296400" y="36344225"/>
          <a:ext cx="9525" cy="112395"/>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125095</xdr:rowOff>
    </xdr:to>
    <xdr:pic>
      <xdr:nvPicPr>
        <xdr:cNvPr id="781" name="Picture 8182" descr="clip_image9318"/>
        <xdr:cNvPicPr>
          <a:picLocks noChangeAspect="1"/>
        </xdr:cNvPicPr>
      </xdr:nvPicPr>
      <xdr:blipFill>
        <a:blip r:embed="rId1"/>
        <a:stretch>
          <a:fillRect/>
        </a:stretch>
      </xdr:blipFill>
      <xdr:spPr>
        <a:xfrm>
          <a:off x="9296400" y="36344225"/>
          <a:ext cx="9525" cy="125095"/>
        </a:xfrm>
        <a:prstGeom prst="rect">
          <a:avLst/>
        </a:prstGeom>
        <a:noFill/>
        <a:ln w="9525">
          <a:noFill/>
        </a:ln>
      </xdr:spPr>
    </xdr:pic>
    <xdr:clientData/>
  </xdr:twoCellAnchor>
  <xdr:twoCellAnchor editAs="oneCell">
    <xdr:from>
      <xdr:col>8</xdr:col>
      <xdr:colOff>0</xdr:colOff>
      <xdr:row>55</xdr:row>
      <xdr:rowOff>0</xdr:rowOff>
    </xdr:from>
    <xdr:to>
      <xdr:col>8</xdr:col>
      <xdr:colOff>14605</xdr:colOff>
      <xdr:row>55</xdr:row>
      <xdr:rowOff>125095</xdr:rowOff>
    </xdr:to>
    <xdr:pic>
      <xdr:nvPicPr>
        <xdr:cNvPr id="782" name="Picture 8182" descr="clip_image9318"/>
        <xdr:cNvPicPr>
          <a:picLocks noChangeAspect="1"/>
        </xdr:cNvPicPr>
      </xdr:nvPicPr>
      <xdr:blipFill>
        <a:blip r:embed="rId1"/>
        <a:stretch>
          <a:fillRect/>
        </a:stretch>
      </xdr:blipFill>
      <xdr:spPr>
        <a:xfrm>
          <a:off x="9296400" y="36344225"/>
          <a:ext cx="14605" cy="125095"/>
        </a:xfrm>
        <a:prstGeom prst="rect">
          <a:avLst/>
        </a:prstGeom>
        <a:noFill/>
        <a:ln w="9525">
          <a:noFill/>
        </a:ln>
      </xdr:spPr>
    </xdr:pic>
    <xdr:clientData/>
  </xdr:twoCellAnchor>
  <xdr:twoCellAnchor editAs="oneCell">
    <xdr:from>
      <xdr:col>8</xdr:col>
      <xdr:colOff>0</xdr:colOff>
      <xdr:row>55</xdr:row>
      <xdr:rowOff>0</xdr:rowOff>
    </xdr:from>
    <xdr:to>
      <xdr:col>8</xdr:col>
      <xdr:colOff>14605</xdr:colOff>
      <xdr:row>55</xdr:row>
      <xdr:rowOff>367030</xdr:rowOff>
    </xdr:to>
    <xdr:pic>
      <xdr:nvPicPr>
        <xdr:cNvPr id="783" name="Picture 8182" descr="clip_image9318"/>
        <xdr:cNvPicPr>
          <a:picLocks noChangeAspect="1"/>
        </xdr:cNvPicPr>
      </xdr:nvPicPr>
      <xdr:blipFill>
        <a:blip r:embed="rId1"/>
        <a:stretch>
          <a:fillRect/>
        </a:stretch>
      </xdr:blipFill>
      <xdr:spPr>
        <a:xfrm>
          <a:off x="9296400" y="36344225"/>
          <a:ext cx="14605" cy="367030"/>
        </a:xfrm>
        <a:prstGeom prst="rect">
          <a:avLst/>
        </a:prstGeom>
        <a:noFill/>
        <a:ln w="9525">
          <a:noFill/>
        </a:ln>
      </xdr:spPr>
    </xdr:pic>
    <xdr:clientData/>
  </xdr:twoCellAnchor>
  <xdr:twoCellAnchor editAs="oneCell">
    <xdr:from>
      <xdr:col>8</xdr:col>
      <xdr:colOff>0</xdr:colOff>
      <xdr:row>55</xdr:row>
      <xdr:rowOff>0</xdr:rowOff>
    </xdr:from>
    <xdr:to>
      <xdr:col>8</xdr:col>
      <xdr:colOff>14605</xdr:colOff>
      <xdr:row>55</xdr:row>
      <xdr:rowOff>353695</xdr:rowOff>
    </xdr:to>
    <xdr:pic>
      <xdr:nvPicPr>
        <xdr:cNvPr id="784" name="Picture 8182" descr="clip_image9318"/>
        <xdr:cNvPicPr>
          <a:picLocks noChangeAspect="1"/>
        </xdr:cNvPicPr>
      </xdr:nvPicPr>
      <xdr:blipFill>
        <a:blip r:embed="rId1"/>
        <a:stretch>
          <a:fillRect/>
        </a:stretch>
      </xdr:blipFill>
      <xdr:spPr>
        <a:xfrm>
          <a:off x="9296400" y="36344225"/>
          <a:ext cx="14605" cy="353695"/>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107950</xdr:rowOff>
    </xdr:to>
    <xdr:pic>
      <xdr:nvPicPr>
        <xdr:cNvPr id="785" name="Picture 8182" descr="clip_image9318"/>
        <xdr:cNvPicPr>
          <a:picLocks noChangeAspect="1"/>
        </xdr:cNvPicPr>
      </xdr:nvPicPr>
      <xdr:blipFill>
        <a:blip r:embed="rId1"/>
        <a:stretch>
          <a:fillRect/>
        </a:stretch>
      </xdr:blipFill>
      <xdr:spPr>
        <a:xfrm>
          <a:off x="9296400" y="36344225"/>
          <a:ext cx="9525" cy="107950"/>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362585</xdr:rowOff>
    </xdr:to>
    <xdr:pic>
      <xdr:nvPicPr>
        <xdr:cNvPr id="786" name="Picture 8182" descr="clip_image9318"/>
        <xdr:cNvPicPr>
          <a:picLocks noChangeAspect="1"/>
        </xdr:cNvPicPr>
      </xdr:nvPicPr>
      <xdr:blipFill>
        <a:blip r:embed="rId1"/>
        <a:stretch>
          <a:fillRect/>
        </a:stretch>
      </xdr:blipFill>
      <xdr:spPr>
        <a:xfrm>
          <a:off x="9296400" y="36344225"/>
          <a:ext cx="9525" cy="362585"/>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349885</xdr:rowOff>
    </xdr:to>
    <xdr:pic>
      <xdr:nvPicPr>
        <xdr:cNvPr id="787" name="Picture 8182" descr="clip_image9318"/>
        <xdr:cNvPicPr>
          <a:picLocks noChangeAspect="1"/>
        </xdr:cNvPicPr>
      </xdr:nvPicPr>
      <xdr:blipFill>
        <a:blip r:embed="rId1"/>
        <a:stretch>
          <a:fillRect/>
        </a:stretch>
      </xdr:blipFill>
      <xdr:spPr>
        <a:xfrm>
          <a:off x="9296400" y="36344225"/>
          <a:ext cx="9525" cy="349885"/>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358140</xdr:rowOff>
    </xdr:to>
    <xdr:pic>
      <xdr:nvPicPr>
        <xdr:cNvPr id="788" name="Picture 8182" descr="clip_image9318"/>
        <xdr:cNvPicPr>
          <a:picLocks noChangeAspect="1"/>
        </xdr:cNvPicPr>
      </xdr:nvPicPr>
      <xdr:blipFill>
        <a:blip r:embed="rId1"/>
        <a:stretch>
          <a:fillRect/>
        </a:stretch>
      </xdr:blipFill>
      <xdr:spPr>
        <a:xfrm>
          <a:off x="9296400" y="36344225"/>
          <a:ext cx="9525" cy="358140"/>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116840</xdr:rowOff>
    </xdr:to>
    <xdr:pic>
      <xdr:nvPicPr>
        <xdr:cNvPr id="789" name="Picture 8182" descr="clip_image9318"/>
        <xdr:cNvPicPr>
          <a:picLocks noChangeAspect="1"/>
        </xdr:cNvPicPr>
      </xdr:nvPicPr>
      <xdr:blipFill>
        <a:blip r:embed="rId1"/>
        <a:stretch>
          <a:fillRect/>
        </a:stretch>
      </xdr:blipFill>
      <xdr:spPr>
        <a:xfrm>
          <a:off x="9296400" y="36344225"/>
          <a:ext cx="9525" cy="116840"/>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358140</xdr:rowOff>
    </xdr:to>
    <xdr:pic>
      <xdr:nvPicPr>
        <xdr:cNvPr id="790" name="Picture 8182" descr="clip_image9318"/>
        <xdr:cNvPicPr>
          <a:picLocks noChangeAspect="1"/>
        </xdr:cNvPicPr>
      </xdr:nvPicPr>
      <xdr:blipFill>
        <a:blip r:embed="rId1"/>
        <a:stretch>
          <a:fillRect/>
        </a:stretch>
      </xdr:blipFill>
      <xdr:spPr>
        <a:xfrm>
          <a:off x="9296400" y="36344225"/>
          <a:ext cx="9525" cy="358140"/>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349885</xdr:rowOff>
    </xdr:to>
    <xdr:pic>
      <xdr:nvPicPr>
        <xdr:cNvPr id="791" name="Picture 8182" descr="clip_image9318"/>
        <xdr:cNvPicPr>
          <a:picLocks noChangeAspect="1"/>
        </xdr:cNvPicPr>
      </xdr:nvPicPr>
      <xdr:blipFill>
        <a:blip r:embed="rId1"/>
        <a:stretch>
          <a:fillRect/>
        </a:stretch>
      </xdr:blipFill>
      <xdr:spPr>
        <a:xfrm>
          <a:off x="9296400" y="36344225"/>
          <a:ext cx="9525" cy="349885"/>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371475</xdr:rowOff>
    </xdr:to>
    <xdr:pic>
      <xdr:nvPicPr>
        <xdr:cNvPr id="792" name="Picture 8182" descr="clip_image9318"/>
        <xdr:cNvPicPr>
          <a:picLocks noChangeAspect="1"/>
        </xdr:cNvPicPr>
      </xdr:nvPicPr>
      <xdr:blipFill>
        <a:blip r:embed="rId1"/>
        <a:stretch>
          <a:fillRect/>
        </a:stretch>
      </xdr:blipFill>
      <xdr:spPr>
        <a:xfrm>
          <a:off x="9296400" y="36344225"/>
          <a:ext cx="9525" cy="371475"/>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367030</xdr:rowOff>
    </xdr:to>
    <xdr:pic>
      <xdr:nvPicPr>
        <xdr:cNvPr id="793" name="Picture 8182" descr="clip_image9318"/>
        <xdr:cNvPicPr>
          <a:picLocks noChangeAspect="1"/>
        </xdr:cNvPicPr>
      </xdr:nvPicPr>
      <xdr:blipFill>
        <a:blip r:embed="rId1"/>
        <a:stretch>
          <a:fillRect/>
        </a:stretch>
      </xdr:blipFill>
      <xdr:spPr>
        <a:xfrm>
          <a:off x="9296400" y="36344225"/>
          <a:ext cx="9525" cy="367030"/>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107950</xdr:rowOff>
    </xdr:to>
    <xdr:pic>
      <xdr:nvPicPr>
        <xdr:cNvPr id="794" name="Picture 8182" descr="clip_image9318"/>
        <xdr:cNvPicPr>
          <a:picLocks noChangeAspect="1"/>
        </xdr:cNvPicPr>
      </xdr:nvPicPr>
      <xdr:blipFill>
        <a:blip r:embed="rId1"/>
        <a:stretch>
          <a:fillRect/>
        </a:stretch>
      </xdr:blipFill>
      <xdr:spPr>
        <a:xfrm>
          <a:off x="9296400" y="36344225"/>
          <a:ext cx="9525" cy="107950"/>
        </a:xfrm>
        <a:prstGeom prst="rect">
          <a:avLst/>
        </a:prstGeom>
        <a:noFill/>
        <a:ln w="9525">
          <a:noFill/>
        </a:ln>
      </xdr:spPr>
    </xdr:pic>
    <xdr:clientData/>
  </xdr:twoCellAnchor>
  <xdr:twoCellAnchor editAs="oneCell">
    <xdr:from>
      <xdr:col>8</xdr:col>
      <xdr:colOff>0</xdr:colOff>
      <xdr:row>55</xdr:row>
      <xdr:rowOff>0</xdr:rowOff>
    </xdr:from>
    <xdr:to>
      <xdr:col>8</xdr:col>
      <xdr:colOff>14605</xdr:colOff>
      <xdr:row>55</xdr:row>
      <xdr:rowOff>367030</xdr:rowOff>
    </xdr:to>
    <xdr:pic>
      <xdr:nvPicPr>
        <xdr:cNvPr id="795" name="Picture 8182" descr="clip_image9318"/>
        <xdr:cNvPicPr>
          <a:picLocks noChangeAspect="1"/>
        </xdr:cNvPicPr>
      </xdr:nvPicPr>
      <xdr:blipFill>
        <a:blip r:embed="rId1"/>
        <a:stretch>
          <a:fillRect/>
        </a:stretch>
      </xdr:blipFill>
      <xdr:spPr>
        <a:xfrm>
          <a:off x="9296400" y="36344225"/>
          <a:ext cx="14605" cy="367030"/>
        </a:xfrm>
        <a:prstGeom prst="rect">
          <a:avLst/>
        </a:prstGeom>
        <a:noFill/>
        <a:ln w="9525">
          <a:noFill/>
        </a:ln>
      </xdr:spPr>
    </xdr:pic>
    <xdr:clientData/>
  </xdr:twoCellAnchor>
  <xdr:twoCellAnchor editAs="oneCell">
    <xdr:from>
      <xdr:col>8</xdr:col>
      <xdr:colOff>0</xdr:colOff>
      <xdr:row>55</xdr:row>
      <xdr:rowOff>0</xdr:rowOff>
    </xdr:from>
    <xdr:to>
      <xdr:col>8</xdr:col>
      <xdr:colOff>9525</xdr:colOff>
      <xdr:row>55</xdr:row>
      <xdr:rowOff>120650</xdr:rowOff>
    </xdr:to>
    <xdr:pic>
      <xdr:nvPicPr>
        <xdr:cNvPr id="796" name="Picture 8182" descr="clip_image9318"/>
        <xdr:cNvPicPr>
          <a:picLocks noChangeAspect="1"/>
        </xdr:cNvPicPr>
      </xdr:nvPicPr>
      <xdr:blipFill>
        <a:blip r:embed="rId1"/>
        <a:stretch>
          <a:fillRect/>
        </a:stretch>
      </xdr:blipFill>
      <xdr:spPr>
        <a:xfrm>
          <a:off x="9296400" y="36344225"/>
          <a:ext cx="9525" cy="120650"/>
        </a:xfrm>
        <a:prstGeom prst="rect">
          <a:avLst/>
        </a:prstGeom>
        <a:noFill/>
        <a:ln w="9525">
          <a:noFill/>
        </a:ln>
      </xdr:spPr>
    </xdr:pic>
    <xdr:clientData/>
  </xdr:twoCellAnchor>
  <xdr:twoCellAnchor editAs="oneCell">
    <xdr:from>
      <xdr:col>8</xdr:col>
      <xdr:colOff>0</xdr:colOff>
      <xdr:row>12</xdr:row>
      <xdr:rowOff>0</xdr:rowOff>
    </xdr:from>
    <xdr:to>
      <xdr:col>8</xdr:col>
      <xdr:colOff>9525</xdr:colOff>
      <xdr:row>12</xdr:row>
      <xdr:rowOff>125730</xdr:rowOff>
    </xdr:to>
    <xdr:pic>
      <xdr:nvPicPr>
        <xdr:cNvPr id="797" name="Picture 8182" descr="clip_image9318"/>
        <xdr:cNvPicPr>
          <a:picLocks noChangeAspect="1"/>
        </xdr:cNvPicPr>
      </xdr:nvPicPr>
      <xdr:blipFill>
        <a:blip r:embed="rId1"/>
        <a:stretch>
          <a:fillRect/>
        </a:stretch>
      </xdr:blipFill>
      <xdr:spPr>
        <a:xfrm>
          <a:off x="9296400" y="6435725"/>
          <a:ext cx="9525" cy="125730"/>
        </a:xfrm>
        <a:prstGeom prst="rect">
          <a:avLst/>
        </a:prstGeom>
        <a:noFill/>
        <a:ln w="9525">
          <a:noFill/>
        </a:ln>
      </xdr:spPr>
    </xdr:pic>
    <xdr:clientData/>
  </xdr:twoCellAnchor>
  <xdr:twoCellAnchor editAs="oneCell">
    <xdr:from>
      <xdr:col>8</xdr:col>
      <xdr:colOff>0</xdr:colOff>
      <xdr:row>12</xdr:row>
      <xdr:rowOff>0</xdr:rowOff>
    </xdr:from>
    <xdr:to>
      <xdr:col>8</xdr:col>
      <xdr:colOff>9525</xdr:colOff>
      <xdr:row>12</xdr:row>
      <xdr:rowOff>345440</xdr:rowOff>
    </xdr:to>
    <xdr:pic>
      <xdr:nvPicPr>
        <xdr:cNvPr id="798" name="Picture 8182" descr="clip_image9318"/>
        <xdr:cNvPicPr>
          <a:picLocks noChangeAspect="1"/>
        </xdr:cNvPicPr>
      </xdr:nvPicPr>
      <xdr:blipFill>
        <a:blip r:embed="rId1"/>
        <a:stretch>
          <a:fillRect/>
        </a:stretch>
      </xdr:blipFill>
      <xdr:spPr>
        <a:xfrm>
          <a:off x="9296400" y="6435725"/>
          <a:ext cx="9525" cy="345440"/>
        </a:xfrm>
        <a:prstGeom prst="rect">
          <a:avLst/>
        </a:prstGeom>
        <a:noFill/>
        <a:ln w="9525">
          <a:noFill/>
        </a:ln>
      </xdr:spPr>
    </xdr:pic>
    <xdr:clientData/>
  </xdr:twoCellAnchor>
  <xdr:twoCellAnchor editAs="oneCell">
    <xdr:from>
      <xdr:col>8</xdr:col>
      <xdr:colOff>0</xdr:colOff>
      <xdr:row>12</xdr:row>
      <xdr:rowOff>0</xdr:rowOff>
    </xdr:from>
    <xdr:to>
      <xdr:col>8</xdr:col>
      <xdr:colOff>9525</xdr:colOff>
      <xdr:row>12</xdr:row>
      <xdr:rowOff>112395</xdr:rowOff>
    </xdr:to>
    <xdr:pic>
      <xdr:nvPicPr>
        <xdr:cNvPr id="799" name="Picture 8182" descr="clip_image9318"/>
        <xdr:cNvPicPr>
          <a:picLocks noChangeAspect="1"/>
        </xdr:cNvPicPr>
      </xdr:nvPicPr>
      <xdr:blipFill>
        <a:blip r:embed="rId1"/>
        <a:stretch>
          <a:fillRect/>
        </a:stretch>
      </xdr:blipFill>
      <xdr:spPr>
        <a:xfrm>
          <a:off x="9296400" y="6435725"/>
          <a:ext cx="9525" cy="112395"/>
        </a:xfrm>
        <a:prstGeom prst="rect">
          <a:avLst/>
        </a:prstGeom>
        <a:noFill/>
        <a:ln w="9525">
          <a:noFill/>
        </a:ln>
      </xdr:spPr>
    </xdr:pic>
    <xdr:clientData/>
  </xdr:twoCellAnchor>
  <xdr:twoCellAnchor editAs="oneCell">
    <xdr:from>
      <xdr:col>8</xdr:col>
      <xdr:colOff>0</xdr:colOff>
      <xdr:row>16</xdr:row>
      <xdr:rowOff>0</xdr:rowOff>
    </xdr:from>
    <xdr:to>
      <xdr:col>8</xdr:col>
      <xdr:colOff>9525</xdr:colOff>
      <xdr:row>16</xdr:row>
      <xdr:rowOff>114935</xdr:rowOff>
    </xdr:to>
    <xdr:pic>
      <xdr:nvPicPr>
        <xdr:cNvPr id="800" name="Picture 8182" descr="clip_image9318"/>
        <xdr:cNvPicPr>
          <a:picLocks noChangeAspect="1"/>
        </xdr:cNvPicPr>
      </xdr:nvPicPr>
      <xdr:blipFill>
        <a:blip r:embed="rId1"/>
        <a:stretch>
          <a:fillRect/>
        </a:stretch>
      </xdr:blipFill>
      <xdr:spPr>
        <a:xfrm>
          <a:off x="9296400" y="9191625"/>
          <a:ext cx="9525" cy="114935"/>
        </a:xfrm>
        <a:prstGeom prst="rect">
          <a:avLst/>
        </a:prstGeom>
        <a:noFill/>
        <a:ln w="9525">
          <a:noFill/>
        </a:ln>
      </xdr:spPr>
    </xdr:pic>
    <xdr:clientData/>
  </xdr:twoCellAnchor>
  <xdr:twoCellAnchor editAs="oneCell">
    <xdr:from>
      <xdr:col>8</xdr:col>
      <xdr:colOff>0</xdr:colOff>
      <xdr:row>16</xdr:row>
      <xdr:rowOff>0</xdr:rowOff>
    </xdr:from>
    <xdr:to>
      <xdr:col>8</xdr:col>
      <xdr:colOff>9525</xdr:colOff>
      <xdr:row>16</xdr:row>
      <xdr:rowOff>347980</xdr:rowOff>
    </xdr:to>
    <xdr:pic>
      <xdr:nvPicPr>
        <xdr:cNvPr id="801" name="Picture 8182" descr="clip_image9318"/>
        <xdr:cNvPicPr>
          <a:picLocks noChangeAspect="1"/>
        </xdr:cNvPicPr>
      </xdr:nvPicPr>
      <xdr:blipFill>
        <a:blip r:embed="rId1"/>
        <a:stretch>
          <a:fillRect/>
        </a:stretch>
      </xdr:blipFill>
      <xdr:spPr>
        <a:xfrm>
          <a:off x="9296400" y="9191625"/>
          <a:ext cx="9525" cy="347980"/>
        </a:xfrm>
        <a:prstGeom prst="rect">
          <a:avLst/>
        </a:prstGeom>
        <a:noFill/>
        <a:ln w="9525">
          <a:noFill/>
        </a:ln>
      </xdr:spPr>
    </xdr:pic>
    <xdr:clientData/>
  </xdr:twoCellAnchor>
  <xdr:twoCellAnchor editAs="oneCell">
    <xdr:from>
      <xdr:col>8</xdr:col>
      <xdr:colOff>0</xdr:colOff>
      <xdr:row>16</xdr:row>
      <xdr:rowOff>0</xdr:rowOff>
    </xdr:from>
    <xdr:to>
      <xdr:col>8</xdr:col>
      <xdr:colOff>9525</xdr:colOff>
      <xdr:row>16</xdr:row>
      <xdr:rowOff>125730</xdr:rowOff>
    </xdr:to>
    <xdr:pic>
      <xdr:nvPicPr>
        <xdr:cNvPr id="802" name="Picture 8182" descr="clip_image9318"/>
        <xdr:cNvPicPr>
          <a:picLocks noChangeAspect="1"/>
        </xdr:cNvPicPr>
      </xdr:nvPicPr>
      <xdr:blipFill>
        <a:blip r:embed="rId1"/>
        <a:stretch>
          <a:fillRect/>
        </a:stretch>
      </xdr:blipFill>
      <xdr:spPr>
        <a:xfrm>
          <a:off x="9296400" y="9191625"/>
          <a:ext cx="9525" cy="125730"/>
        </a:xfrm>
        <a:prstGeom prst="rect">
          <a:avLst/>
        </a:prstGeom>
        <a:noFill/>
        <a:ln w="9525">
          <a:noFill/>
        </a:ln>
      </xdr:spPr>
    </xdr:pic>
    <xdr:clientData/>
  </xdr:twoCellAnchor>
  <xdr:twoCellAnchor editAs="oneCell">
    <xdr:from>
      <xdr:col>8</xdr:col>
      <xdr:colOff>0</xdr:colOff>
      <xdr:row>16</xdr:row>
      <xdr:rowOff>0</xdr:rowOff>
    </xdr:from>
    <xdr:to>
      <xdr:col>8</xdr:col>
      <xdr:colOff>9525</xdr:colOff>
      <xdr:row>16</xdr:row>
      <xdr:rowOff>340360</xdr:rowOff>
    </xdr:to>
    <xdr:pic>
      <xdr:nvPicPr>
        <xdr:cNvPr id="803" name="Picture 8182" descr="clip_image9318"/>
        <xdr:cNvPicPr>
          <a:picLocks noChangeAspect="1"/>
        </xdr:cNvPicPr>
      </xdr:nvPicPr>
      <xdr:blipFill>
        <a:blip r:embed="rId1"/>
        <a:stretch>
          <a:fillRect/>
        </a:stretch>
      </xdr:blipFill>
      <xdr:spPr>
        <a:xfrm>
          <a:off x="9296400" y="9191625"/>
          <a:ext cx="9525" cy="340360"/>
        </a:xfrm>
        <a:prstGeom prst="rect">
          <a:avLst/>
        </a:prstGeom>
        <a:noFill/>
        <a:ln w="9525">
          <a:noFill/>
        </a:ln>
      </xdr:spPr>
    </xdr:pic>
    <xdr:clientData/>
  </xdr:twoCellAnchor>
  <xdr:twoCellAnchor editAs="oneCell">
    <xdr:from>
      <xdr:col>8</xdr:col>
      <xdr:colOff>0</xdr:colOff>
      <xdr:row>14</xdr:row>
      <xdr:rowOff>0</xdr:rowOff>
    </xdr:from>
    <xdr:to>
      <xdr:col>8</xdr:col>
      <xdr:colOff>9525</xdr:colOff>
      <xdr:row>14</xdr:row>
      <xdr:rowOff>117475</xdr:rowOff>
    </xdr:to>
    <xdr:pic>
      <xdr:nvPicPr>
        <xdr:cNvPr id="804" name="Picture 8182" descr="clip_image9318"/>
        <xdr:cNvPicPr>
          <a:picLocks noChangeAspect="1"/>
        </xdr:cNvPicPr>
      </xdr:nvPicPr>
      <xdr:blipFill>
        <a:blip r:embed="rId1"/>
        <a:stretch>
          <a:fillRect/>
        </a:stretch>
      </xdr:blipFill>
      <xdr:spPr>
        <a:xfrm>
          <a:off x="9296400" y="7820025"/>
          <a:ext cx="9525" cy="117475"/>
        </a:xfrm>
        <a:prstGeom prst="rect">
          <a:avLst/>
        </a:prstGeom>
        <a:noFill/>
        <a:ln w="9525">
          <a:noFill/>
        </a:ln>
      </xdr:spPr>
    </xdr:pic>
    <xdr:clientData/>
  </xdr:twoCellAnchor>
  <xdr:twoCellAnchor editAs="oneCell">
    <xdr:from>
      <xdr:col>8</xdr:col>
      <xdr:colOff>0</xdr:colOff>
      <xdr:row>14</xdr:row>
      <xdr:rowOff>0</xdr:rowOff>
    </xdr:from>
    <xdr:to>
      <xdr:col>8</xdr:col>
      <xdr:colOff>9525</xdr:colOff>
      <xdr:row>14</xdr:row>
      <xdr:rowOff>342265</xdr:rowOff>
    </xdr:to>
    <xdr:pic>
      <xdr:nvPicPr>
        <xdr:cNvPr id="805" name="Picture 8182" descr="clip_image9318"/>
        <xdr:cNvPicPr>
          <a:picLocks noChangeAspect="1"/>
        </xdr:cNvPicPr>
      </xdr:nvPicPr>
      <xdr:blipFill>
        <a:blip r:embed="rId1"/>
        <a:stretch>
          <a:fillRect/>
        </a:stretch>
      </xdr:blipFill>
      <xdr:spPr>
        <a:xfrm>
          <a:off x="9296400" y="7820025"/>
          <a:ext cx="9525" cy="342265"/>
        </a:xfrm>
        <a:prstGeom prst="rect">
          <a:avLst/>
        </a:prstGeom>
        <a:noFill/>
        <a:ln w="9525">
          <a:noFill/>
        </a:ln>
      </xdr:spPr>
    </xdr:pic>
    <xdr:clientData/>
  </xdr:twoCellAnchor>
  <xdr:twoCellAnchor editAs="oneCell">
    <xdr:from>
      <xdr:col>8</xdr:col>
      <xdr:colOff>0</xdr:colOff>
      <xdr:row>17</xdr:row>
      <xdr:rowOff>0</xdr:rowOff>
    </xdr:from>
    <xdr:to>
      <xdr:col>8</xdr:col>
      <xdr:colOff>9525</xdr:colOff>
      <xdr:row>17</xdr:row>
      <xdr:rowOff>124460</xdr:rowOff>
    </xdr:to>
    <xdr:pic>
      <xdr:nvPicPr>
        <xdr:cNvPr id="806" name="Picture 8182" descr="clip_image9318"/>
        <xdr:cNvPicPr>
          <a:picLocks noChangeAspect="1"/>
        </xdr:cNvPicPr>
      </xdr:nvPicPr>
      <xdr:blipFill>
        <a:blip r:embed="rId1"/>
        <a:stretch>
          <a:fillRect/>
        </a:stretch>
      </xdr:blipFill>
      <xdr:spPr>
        <a:xfrm>
          <a:off x="9296400" y="9877425"/>
          <a:ext cx="9525" cy="124460"/>
        </a:xfrm>
        <a:prstGeom prst="rect">
          <a:avLst/>
        </a:prstGeom>
        <a:noFill/>
        <a:ln w="9525">
          <a:noFill/>
        </a:ln>
      </xdr:spPr>
    </xdr:pic>
    <xdr:clientData/>
  </xdr:twoCellAnchor>
  <xdr:twoCellAnchor editAs="oneCell">
    <xdr:from>
      <xdr:col>8</xdr:col>
      <xdr:colOff>0</xdr:colOff>
      <xdr:row>17</xdr:row>
      <xdr:rowOff>0</xdr:rowOff>
    </xdr:from>
    <xdr:to>
      <xdr:col>8</xdr:col>
      <xdr:colOff>9525</xdr:colOff>
      <xdr:row>17</xdr:row>
      <xdr:rowOff>345440</xdr:rowOff>
    </xdr:to>
    <xdr:pic>
      <xdr:nvPicPr>
        <xdr:cNvPr id="807" name="Picture 8182" descr="clip_image9318"/>
        <xdr:cNvPicPr>
          <a:picLocks noChangeAspect="1"/>
        </xdr:cNvPicPr>
      </xdr:nvPicPr>
      <xdr:blipFill>
        <a:blip r:embed="rId1"/>
        <a:stretch>
          <a:fillRect/>
        </a:stretch>
      </xdr:blipFill>
      <xdr:spPr>
        <a:xfrm>
          <a:off x="9296400" y="9877425"/>
          <a:ext cx="9525" cy="345440"/>
        </a:xfrm>
        <a:prstGeom prst="rect">
          <a:avLst/>
        </a:prstGeom>
        <a:noFill/>
        <a:ln w="9525">
          <a:noFill/>
        </a:ln>
      </xdr:spPr>
    </xdr:pic>
    <xdr:clientData/>
  </xdr:twoCellAnchor>
  <xdr:twoCellAnchor editAs="oneCell">
    <xdr:from>
      <xdr:col>8</xdr:col>
      <xdr:colOff>0</xdr:colOff>
      <xdr:row>17</xdr:row>
      <xdr:rowOff>0</xdr:rowOff>
    </xdr:from>
    <xdr:to>
      <xdr:col>8</xdr:col>
      <xdr:colOff>9525</xdr:colOff>
      <xdr:row>17</xdr:row>
      <xdr:rowOff>112395</xdr:rowOff>
    </xdr:to>
    <xdr:pic>
      <xdr:nvPicPr>
        <xdr:cNvPr id="808" name="Picture 8182" descr="clip_image9318"/>
        <xdr:cNvPicPr>
          <a:picLocks noChangeAspect="1"/>
        </xdr:cNvPicPr>
      </xdr:nvPicPr>
      <xdr:blipFill>
        <a:blip r:embed="rId1"/>
        <a:stretch>
          <a:fillRect/>
        </a:stretch>
      </xdr:blipFill>
      <xdr:spPr>
        <a:xfrm>
          <a:off x="9296400" y="9877425"/>
          <a:ext cx="9525" cy="112395"/>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122555</xdr:rowOff>
    </xdr:to>
    <xdr:pic>
      <xdr:nvPicPr>
        <xdr:cNvPr id="809" name="Picture 8182" descr="clip_image9318"/>
        <xdr:cNvPicPr>
          <a:picLocks noChangeAspect="1"/>
        </xdr:cNvPicPr>
      </xdr:nvPicPr>
      <xdr:blipFill>
        <a:blip r:embed="rId1"/>
        <a:stretch>
          <a:fillRect/>
        </a:stretch>
      </xdr:blipFill>
      <xdr:spPr>
        <a:xfrm>
          <a:off x="9296400" y="11541125"/>
          <a:ext cx="9525" cy="122555"/>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347345</xdr:rowOff>
    </xdr:to>
    <xdr:pic>
      <xdr:nvPicPr>
        <xdr:cNvPr id="810" name="Picture 8182" descr="clip_image9318"/>
        <xdr:cNvPicPr>
          <a:picLocks noChangeAspect="1"/>
        </xdr:cNvPicPr>
      </xdr:nvPicPr>
      <xdr:blipFill>
        <a:blip r:embed="rId1"/>
        <a:stretch>
          <a:fillRect/>
        </a:stretch>
      </xdr:blipFill>
      <xdr:spPr>
        <a:xfrm>
          <a:off x="9296400" y="11541125"/>
          <a:ext cx="9525" cy="347345"/>
        </a:xfrm>
        <a:prstGeom prst="rect">
          <a:avLst/>
        </a:prstGeom>
        <a:noFill/>
        <a:ln w="9525">
          <a:noFill/>
        </a:ln>
      </xdr:spPr>
    </xdr:pic>
    <xdr:clientData/>
  </xdr:twoCellAnchor>
  <xdr:twoCellAnchor editAs="oneCell">
    <xdr:from>
      <xdr:col>8</xdr:col>
      <xdr:colOff>0</xdr:colOff>
      <xdr:row>18</xdr:row>
      <xdr:rowOff>0</xdr:rowOff>
    </xdr:from>
    <xdr:to>
      <xdr:col>8</xdr:col>
      <xdr:colOff>9525</xdr:colOff>
      <xdr:row>18</xdr:row>
      <xdr:rowOff>112395</xdr:rowOff>
    </xdr:to>
    <xdr:pic>
      <xdr:nvPicPr>
        <xdr:cNvPr id="811" name="Picture 8182" descr="clip_image9318"/>
        <xdr:cNvPicPr>
          <a:picLocks noChangeAspect="1"/>
        </xdr:cNvPicPr>
      </xdr:nvPicPr>
      <xdr:blipFill>
        <a:blip r:embed="rId1"/>
        <a:stretch>
          <a:fillRect/>
        </a:stretch>
      </xdr:blipFill>
      <xdr:spPr>
        <a:xfrm>
          <a:off x="9296400" y="11541125"/>
          <a:ext cx="9525" cy="112395"/>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118745</xdr:rowOff>
    </xdr:to>
    <xdr:pic>
      <xdr:nvPicPr>
        <xdr:cNvPr id="812" name="Picture 8182" descr="clip_image9318"/>
        <xdr:cNvPicPr>
          <a:picLocks noChangeAspect="1"/>
        </xdr:cNvPicPr>
      </xdr:nvPicPr>
      <xdr:blipFill>
        <a:blip r:embed="rId1"/>
        <a:stretch>
          <a:fillRect/>
        </a:stretch>
      </xdr:blipFill>
      <xdr:spPr>
        <a:xfrm>
          <a:off x="9296400" y="16240125"/>
          <a:ext cx="9525" cy="118745"/>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375920</xdr:rowOff>
    </xdr:to>
    <xdr:pic>
      <xdr:nvPicPr>
        <xdr:cNvPr id="813" name="Picture 8182" descr="clip_image9318"/>
        <xdr:cNvPicPr>
          <a:picLocks noChangeAspect="1"/>
        </xdr:cNvPicPr>
      </xdr:nvPicPr>
      <xdr:blipFill>
        <a:blip r:embed="rId1"/>
        <a:stretch>
          <a:fillRect/>
        </a:stretch>
      </xdr:blipFill>
      <xdr:spPr>
        <a:xfrm>
          <a:off x="9296400" y="16240125"/>
          <a:ext cx="9525" cy="375920"/>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361950</xdr:rowOff>
    </xdr:to>
    <xdr:pic>
      <xdr:nvPicPr>
        <xdr:cNvPr id="814" name="Picture 8182" descr="clip_image9318"/>
        <xdr:cNvPicPr>
          <a:picLocks noChangeAspect="1"/>
        </xdr:cNvPicPr>
      </xdr:nvPicPr>
      <xdr:blipFill>
        <a:blip r:embed="rId1"/>
        <a:stretch>
          <a:fillRect/>
        </a:stretch>
      </xdr:blipFill>
      <xdr:spPr>
        <a:xfrm>
          <a:off x="9296400" y="16240125"/>
          <a:ext cx="9525" cy="361950"/>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353695</xdr:rowOff>
    </xdr:to>
    <xdr:pic>
      <xdr:nvPicPr>
        <xdr:cNvPr id="815" name="Picture 8182" descr="clip_image9318"/>
        <xdr:cNvPicPr>
          <a:picLocks noChangeAspect="1"/>
        </xdr:cNvPicPr>
      </xdr:nvPicPr>
      <xdr:blipFill>
        <a:blip r:embed="rId1"/>
        <a:stretch>
          <a:fillRect/>
        </a:stretch>
      </xdr:blipFill>
      <xdr:spPr>
        <a:xfrm>
          <a:off x="9296400" y="16240125"/>
          <a:ext cx="9525" cy="353695"/>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110490</xdr:rowOff>
    </xdr:to>
    <xdr:pic>
      <xdr:nvPicPr>
        <xdr:cNvPr id="816" name="Picture 8182" descr="clip_image9318"/>
        <xdr:cNvPicPr>
          <a:picLocks noChangeAspect="1"/>
        </xdr:cNvPicPr>
      </xdr:nvPicPr>
      <xdr:blipFill>
        <a:blip r:embed="rId1"/>
        <a:stretch>
          <a:fillRect/>
        </a:stretch>
      </xdr:blipFill>
      <xdr:spPr>
        <a:xfrm>
          <a:off x="9296400" y="16240125"/>
          <a:ext cx="9525" cy="110490"/>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124460</xdr:rowOff>
    </xdr:to>
    <xdr:pic>
      <xdr:nvPicPr>
        <xdr:cNvPr id="817" name="Picture 8182" descr="clip_image9318"/>
        <xdr:cNvPicPr>
          <a:picLocks noChangeAspect="1"/>
        </xdr:cNvPicPr>
      </xdr:nvPicPr>
      <xdr:blipFill>
        <a:blip r:embed="rId1"/>
        <a:stretch>
          <a:fillRect/>
        </a:stretch>
      </xdr:blipFill>
      <xdr:spPr>
        <a:xfrm>
          <a:off x="9296400" y="16240125"/>
          <a:ext cx="9525" cy="124460"/>
        </a:xfrm>
        <a:prstGeom prst="rect">
          <a:avLst/>
        </a:prstGeom>
        <a:noFill/>
        <a:ln w="9525">
          <a:noFill/>
        </a:ln>
      </xdr:spPr>
    </xdr:pic>
    <xdr:clientData/>
  </xdr:twoCellAnchor>
  <xdr:twoCellAnchor editAs="oneCell">
    <xdr:from>
      <xdr:col>8</xdr:col>
      <xdr:colOff>0</xdr:colOff>
      <xdr:row>26</xdr:row>
      <xdr:rowOff>0</xdr:rowOff>
    </xdr:from>
    <xdr:to>
      <xdr:col>8</xdr:col>
      <xdr:colOff>14605</xdr:colOff>
      <xdr:row>26</xdr:row>
      <xdr:rowOff>124460</xdr:rowOff>
    </xdr:to>
    <xdr:pic>
      <xdr:nvPicPr>
        <xdr:cNvPr id="818" name="Picture 8182" descr="clip_image9318"/>
        <xdr:cNvPicPr>
          <a:picLocks noChangeAspect="1"/>
        </xdr:cNvPicPr>
      </xdr:nvPicPr>
      <xdr:blipFill>
        <a:blip r:embed="rId1"/>
        <a:stretch>
          <a:fillRect/>
        </a:stretch>
      </xdr:blipFill>
      <xdr:spPr>
        <a:xfrm>
          <a:off x="9296400" y="16240125"/>
          <a:ext cx="14605" cy="124460"/>
        </a:xfrm>
        <a:prstGeom prst="rect">
          <a:avLst/>
        </a:prstGeom>
        <a:noFill/>
        <a:ln w="9525">
          <a:noFill/>
        </a:ln>
      </xdr:spPr>
    </xdr:pic>
    <xdr:clientData/>
  </xdr:twoCellAnchor>
  <xdr:twoCellAnchor editAs="oneCell">
    <xdr:from>
      <xdr:col>8</xdr:col>
      <xdr:colOff>0</xdr:colOff>
      <xdr:row>26</xdr:row>
      <xdr:rowOff>0</xdr:rowOff>
    </xdr:from>
    <xdr:to>
      <xdr:col>8</xdr:col>
      <xdr:colOff>14605</xdr:colOff>
      <xdr:row>26</xdr:row>
      <xdr:rowOff>367665</xdr:rowOff>
    </xdr:to>
    <xdr:pic>
      <xdr:nvPicPr>
        <xdr:cNvPr id="819" name="Picture 8182" descr="clip_image9318"/>
        <xdr:cNvPicPr>
          <a:picLocks noChangeAspect="1"/>
        </xdr:cNvPicPr>
      </xdr:nvPicPr>
      <xdr:blipFill>
        <a:blip r:embed="rId1"/>
        <a:stretch>
          <a:fillRect/>
        </a:stretch>
      </xdr:blipFill>
      <xdr:spPr>
        <a:xfrm>
          <a:off x="9296400" y="16240125"/>
          <a:ext cx="14605" cy="367665"/>
        </a:xfrm>
        <a:prstGeom prst="rect">
          <a:avLst/>
        </a:prstGeom>
        <a:noFill/>
        <a:ln w="9525">
          <a:noFill/>
        </a:ln>
      </xdr:spPr>
    </xdr:pic>
    <xdr:clientData/>
  </xdr:twoCellAnchor>
  <xdr:twoCellAnchor editAs="oneCell">
    <xdr:from>
      <xdr:col>8</xdr:col>
      <xdr:colOff>0</xdr:colOff>
      <xdr:row>26</xdr:row>
      <xdr:rowOff>0</xdr:rowOff>
    </xdr:from>
    <xdr:to>
      <xdr:col>8</xdr:col>
      <xdr:colOff>14605</xdr:colOff>
      <xdr:row>26</xdr:row>
      <xdr:rowOff>353695</xdr:rowOff>
    </xdr:to>
    <xdr:pic>
      <xdr:nvPicPr>
        <xdr:cNvPr id="820" name="Picture 8182" descr="clip_image9318"/>
        <xdr:cNvPicPr>
          <a:picLocks noChangeAspect="1"/>
        </xdr:cNvPicPr>
      </xdr:nvPicPr>
      <xdr:blipFill>
        <a:blip r:embed="rId1"/>
        <a:stretch>
          <a:fillRect/>
        </a:stretch>
      </xdr:blipFill>
      <xdr:spPr>
        <a:xfrm>
          <a:off x="9296400" y="16240125"/>
          <a:ext cx="14605" cy="353695"/>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101600</xdr:rowOff>
    </xdr:to>
    <xdr:pic>
      <xdr:nvPicPr>
        <xdr:cNvPr id="821" name="Picture 8182" descr="clip_image9318"/>
        <xdr:cNvPicPr>
          <a:picLocks noChangeAspect="1"/>
        </xdr:cNvPicPr>
      </xdr:nvPicPr>
      <xdr:blipFill>
        <a:blip r:embed="rId1"/>
        <a:stretch>
          <a:fillRect/>
        </a:stretch>
      </xdr:blipFill>
      <xdr:spPr>
        <a:xfrm>
          <a:off x="9296400" y="16240125"/>
          <a:ext cx="9525" cy="101600"/>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361950</xdr:rowOff>
    </xdr:to>
    <xdr:pic>
      <xdr:nvPicPr>
        <xdr:cNvPr id="822" name="Picture 8182" descr="clip_image9318"/>
        <xdr:cNvPicPr>
          <a:picLocks noChangeAspect="1"/>
        </xdr:cNvPicPr>
      </xdr:nvPicPr>
      <xdr:blipFill>
        <a:blip r:embed="rId1"/>
        <a:stretch>
          <a:fillRect/>
        </a:stretch>
      </xdr:blipFill>
      <xdr:spPr>
        <a:xfrm>
          <a:off x="9296400" y="16240125"/>
          <a:ext cx="9525" cy="361950"/>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344805</xdr:rowOff>
    </xdr:to>
    <xdr:pic>
      <xdr:nvPicPr>
        <xdr:cNvPr id="823" name="Picture 8182" descr="clip_image9318"/>
        <xdr:cNvPicPr>
          <a:picLocks noChangeAspect="1"/>
        </xdr:cNvPicPr>
      </xdr:nvPicPr>
      <xdr:blipFill>
        <a:blip r:embed="rId1"/>
        <a:stretch>
          <a:fillRect/>
        </a:stretch>
      </xdr:blipFill>
      <xdr:spPr>
        <a:xfrm>
          <a:off x="9296400" y="16240125"/>
          <a:ext cx="9525" cy="344805"/>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361950</xdr:rowOff>
    </xdr:to>
    <xdr:pic>
      <xdr:nvPicPr>
        <xdr:cNvPr id="824" name="Picture 8182" descr="clip_image9318"/>
        <xdr:cNvPicPr>
          <a:picLocks noChangeAspect="1"/>
        </xdr:cNvPicPr>
      </xdr:nvPicPr>
      <xdr:blipFill>
        <a:blip r:embed="rId1"/>
        <a:stretch>
          <a:fillRect/>
        </a:stretch>
      </xdr:blipFill>
      <xdr:spPr>
        <a:xfrm>
          <a:off x="9296400" y="16240125"/>
          <a:ext cx="9525" cy="361950"/>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118745</xdr:rowOff>
    </xdr:to>
    <xdr:pic>
      <xdr:nvPicPr>
        <xdr:cNvPr id="825" name="Picture 8182" descr="clip_image9318"/>
        <xdr:cNvPicPr>
          <a:picLocks noChangeAspect="1"/>
        </xdr:cNvPicPr>
      </xdr:nvPicPr>
      <xdr:blipFill>
        <a:blip r:embed="rId1"/>
        <a:stretch>
          <a:fillRect/>
        </a:stretch>
      </xdr:blipFill>
      <xdr:spPr>
        <a:xfrm>
          <a:off x="9296400" y="16240125"/>
          <a:ext cx="9525" cy="118745"/>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361950</xdr:rowOff>
    </xdr:to>
    <xdr:pic>
      <xdr:nvPicPr>
        <xdr:cNvPr id="826" name="Picture 8182" descr="clip_image9318"/>
        <xdr:cNvPicPr>
          <a:picLocks noChangeAspect="1"/>
        </xdr:cNvPicPr>
      </xdr:nvPicPr>
      <xdr:blipFill>
        <a:blip r:embed="rId1"/>
        <a:stretch>
          <a:fillRect/>
        </a:stretch>
      </xdr:blipFill>
      <xdr:spPr>
        <a:xfrm>
          <a:off x="9296400" y="16240125"/>
          <a:ext cx="9525" cy="361950"/>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353695</xdr:rowOff>
    </xdr:to>
    <xdr:pic>
      <xdr:nvPicPr>
        <xdr:cNvPr id="827" name="Picture 8182" descr="clip_image9318"/>
        <xdr:cNvPicPr>
          <a:picLocks noChangeAspect="1"/>
        </xdr:cNvPicPr>
      </xdr:nvPicPr>
      <xdr:blipFill>
        <a:blip r:embed="rId1"/>
        <a:stretch>
          <a:fillRect/>
        </a:stretch>
      </xdr:blipFill>
      <xdr:spPr>
        <a:xfrm>
          <a:off x="9296400" y="16240125"/>
          <a:ext cx="9525" cy="353695"/>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375920</xdr:rowOff>
    </xdr:to>
    <xdr:pic>
      <xdr:nvPicPr>
        <xdr:cNvPr id="828" name="Picture 8182" descr="clip_image9318"/>
        <xdr:cNvPicPr>
          <a:picLocks noChangeAspect="1"/>
        </xdr:cNvPicPr>
      </xdr:nvPicPr>
      <xdr:blipFill>
        <a:blip r:embed="rId1"/>
        <a:stretch>
          <a:fillRect/>
        </a:stretch>
      </xdr:blipFill>
      <xdr:spPr>
        <a:xfrm>
          <a:off x="9296400" y="16240125"/>
          <a:ext cx="9525" cy="375920"/>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367665</xdr:rowOff>
    </xdr:to>
    <xdr:pic>
      <xdr:nvPicPr>
        <xdr:cNvPr id="829" name="Picture 8182" descr="clip_image9318"/>
        <xdr:cNvPicPr>
          <a:picLocks noChangeAspect="1"/>
        </xdr:cNvPicPr>
      </xdr:nvPicPr>
      <xdr:blipFill>
        <a:blip r:embed="rId1"/>
        <a:stretch>
          <a:fillRect/>
        </a:stretch>
      </xdr:blipFill>
      <xdr:spPr>
        <a:xfrm>
          <a:off x="9296400" y="16240125"/>
          <a:ext cx="9525" cy="367665"/>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110490</xdr:rowOff>
    </xdr:to>
    <xdr:pic>
      <xdr:nvPicPr>
        <xdr:cNvPr id="830" name="Picture 8182" descr="clip_image9318"/>
        <xdr:cNvPicPr>
          <a:picLocks noChangeAspect="1"/>
        </xdr:cNvPicPr>
      </xdr:nvPicPr>
      <xdr:blipFill>
        <a:blip r:embed="rId1"/>
        <a:stretch>
          <a:fillRect/>
        </a:stretch>
      </xdr:blipFill>
      <xdr:spPr>
        <a:xfrm>
          <a:off x="9296400" y="16240125"/>
          <a:ext cx="9525" cy="110490"/>
        </a:xfrm>
        <a:prstGeom prst="rect">
          <a:avLst/>
        </a:prstGeom>
        <a:noFill/>
        <a:ln w="9525">
          <a:noFill/>
        </a:ln>
      </xdr:spPr>
    </xdr:pic>
    <xdr:clientData/>
  </xdr:twoCellAnchor>
  <xdr:twoCellAnchor editAs="oneCell">
    <xdr:from>
      <xdr:col>8</xdr:col>
      <xdr:colOff>0</xdr:colOff>
      <xdr:row>26</xdr:row>
      <xdr:rowOff>0</xdr:rowOff>
    </xdr:from>
    <xdr:to>
      <xdr:col>8</xdr:col>
      <xdr:colOff>14605</xdr:colOff>
      <xdr:row>26</xdr:row>
      <xdr:rowOff>367665</xdr:rowOff>
    </xdr:to>
    <xdr:pic>
      <xdr:nvPicPr>
        <xdr:cNvPr id="831" name="Picture 8182" descr="clip_image9318"/>
        <xdr:cNvPicPr>
          <a:picLocks noChangeAspect="1"/>
        </xdr:cNvPicPr>
      </xdr:nvPicPr>
      <xdr:blipFill>
        <a:blip r:embed="rId1"/>
        <a:stretch>
          <a:fillRect/>
        </a:stretch>
      </xdr:blipFill>
      <xdr:spPr>
        <a:xfrm>
          <a:off x="9296400" y="16240125"/>
          <a:ext cx="14605" cy="367665"/>
        </a:xfrm>
        <a:prstGeom prst="rect">
          <a:avLst/>
        </a:prstGeom>
        <a:noFill/>
        <a:ln w="9525">
          <a:noFill/>
        </a:ln>
      </xdr:spPr>
    </xdr:pic>
    <xdr:clientData/>
  </xdr:twoCellAnchor>
  <xdr:twoCellAnchor editAs="oneCell">
    <xdr:from>
      <xdr:col>8</xdr:col>
      <xdr:colOff>0</xdr:colOff>
      <xdr:row>26</xdr:row>
      <xdr:rowOff>0</xdr:rowOff>
    </xdr:from>
    <xdr:to>
      <xdr:col>8</xdr:col>
      <xdr:colOff>9525</xdr:colOff>
      <xdr:row>26</xdr:row>
      <xdr:rowOff>118745</xdr:rowOff>
    </xdr:to>
    <xdr:pic>
      <xdr:nvPicPr>
        <xdr:cNvPr id="832" name="Picture 8182" descr="clip_image9318"/>
        <xdr:cNvPicPr>
          <a:picLocks noChangeAspect="1"/>
        </xdr:cNvPicPr>
      </xdr:nvPicPr>
      <xdr:blipFill>
        <a:blip r:embed="rId1"/>
        <a:stretch>
          <a:fillRect/>
        </a:stretch>
      </xdr:blipFill>
      <xdr:spPr>
        <a:xfrm>
          <a:off x="9296400" y="16240125"/>
          <a:ext cx="9525" cy="1187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15"/>
  <sheetViews>
    <sheetView topLeftCell="A2" workbookViewId="0">
      <selection activeCell="I6" sqref="I6"/>
    </sheetView>
  </sheetViews>
  <sheetFormatPr defaultColWidth="9" defaultRowHeight="15.75"/>
  <cols>
    <col min="1" max="1" width="8" style="14" customWidth="1"/>
    <col min="2" max="2" width="41.125" style="14" customWidth="1"/>
    <col min="3" max="3" width="19.75" style="14" customWidth="1"/>
    <col min="4" max="4" width="28.25" style="14" customWidth="1"/>
    <col min="5" max="5" width="32.25" style="14" customWidth="1"/>
    <col min="6" max="6" width="14.375" style="14" customWidth="1"/>
    <col min="7" max="7" width="17.125" style="14" customWidth="1"/>
    <col min="8" max="8" width="12.625" style="14" customWidth="1"/>
    <col min="9" max="10" width="10.625" style="1" customWidth="1"/>
    <col min="11" max="12" width="9" style="1" customWidth="1"/>
    <col min="13" max="16384" width="9" style="1"/>
  </cols>
  <sheetData>
    <row r="1" ht="18" customHeight="1" spans="1:11">
      <c r="A1" s="81" t="s">
        <v>0</v>
      </c>
      <c r="B1" s="81"/>
      <c r="F1" s="82"/>
      <c r="G1" s="82"/>
      <c r="I1" s="82" t="s">
        <v>1</v>
      </c>
      <c r="J1" s="82"/>
    </row>
    <row r="2" ht="33" customHeight="1" spans="1:11">
      <c r="A2" s="107" t="s">
        <v>2</v>
      </c>
      <c r="B2" s="107"/>
      <c r="C2" s="107"/>
      <c r="D2" s="107"/>
      <c r="E2" s="107"/>
      <c r="F2" s="14" t="s">
        <v>3</v>
      </c>
      <c r="G2" s="14" t="s">
        <v>4</v>
      </c>
      <c r="H2" s="14" t="s">
        <v>5</v>
      </c>
      <c r="I2" s="14" t="s">
        <v>3</v>
      </c>
      <c r="J2" s="14" t="s">
        <v>4</v>
      </c>
    </row>
    <row r="3" s="1" customFormat="1" ht="24" customHeight="1" spans="1:11">
      <c r="A3" s="8" t="s">
        <v>6</v>
      </c>
      <c r="B3" s="8" t="s">
        <v>7</v>
      </c>
      <c r="C3" s="8" t="s">
        <v>8</v>
      </c>
      <c r="D3" s="8" t="s">
        <v>9</v>
      </c>
      <c r="E3" s="8" t="s">
        <v>10</v>
      </c>
      <c r="F3" s="14">
        <v>8964</v>
      </c>
      <c r="G3" s="14">
        <v>8682</v>
      </c>
      <c r="H3" s="16">
        <f>F3+G3</f>
        <v>17646</v>
      </c>
      <c r="I3" s="14">
        <f>F3*0.6</f>
        <v>5378.4</v>
      </c>
      <c r="J3" s="14">
        <f>G3*0.5</f>
        <v>4341</v>
      </c>
      <c r="K3" s="14"/>
    </row>
    <row r="4" s="106" customFormat="1" ht="50" customHeight="1" spans="1:11">
      <c r="A4" s="8">
        <v>1</v>
      </c>
      <c r="B4" s="8" t="s">
        <v>11</v>
      </c>
      <c r="C4" s="16">
        <v>8188.36666</v>
      </c>
      <c r="D4" s="8" t="s">
        <v>12</v>
      </c>
      <c r="E4" s="8" t="s">
        <v>13</v>
      </c>
      <c r="F4" s="108">
        <v>5328.020788</v>
      </c>
      <c r="G4" s="108">
        <v>2860.345872</v>
      </c>
      <c r="H4" s="109">
        <v>8806.782438</v>
      </c>
      <c r="I4" s="110">
        <f>F4/F3</f>
        <v>0.594379829094154</v>
      </c>
      <c r="J4" s="110">
        <f>(G4+G5+G6)/G3</f>
        <v>0.532094143169777</v>
      </c>
    </row>
    <row r="5" s="106" customFormat="1" ht="50" customHeight="1" spans="1:11">
      <c r="A5" s="8">
        <v>2</v>
      </c>
      <c r="B5" s="8" t="s">
        <v>14</v>
      </c>
      <c r="C5" s="16">
        <v>1159.295479</v>
      </c>
      <c r="D5" s="8" t="s">
        <v>15</v>
      </c>
      <c r="E5" s="8" t="s">
        <v>16</v>
      </c>
      <c r="F5" s="108"/>
      <c r="G5" s="108">
        <f>C5</f>
        <v>1159.295479</v>
      </c>
      <c r="H5" s="109">
        <v>1159.295479</v>
      </c>
    </row>
    <row r="6" s="106" customFormat="1" ht="50" customHeight="1" spans="1:11">
      <c r="A6" s="8">
        <v>3</v>
      </c>
      <c r="B6" s="8" t="s">
        <v>17</v>
      </c>
      <c r="C6" s="16">
        <v>600</v>
      </c>
      <c r="D6" s="8" t="s">
        <v>18</v>
      </c>
      <c r="E6" s="8" t="s">
        <v>16</v>
      </c>
      <c r="F6" s="108"/>
      <c r="G6" s="108">
        <v>600</v>
      </c>
      <c r="H6" s="109">
        <v>600</v>
      </c>
    </row>
    <row r="7" s="106" customFormat="1" ht="50" customHeight="1" spans="1:11">
      <c r="A7" s="8">
        <v>4</v>
      </c>
      <c r="B7" s="8" t="s">
        <v>19</v>
      </c>
      <c r="C7" s="16">
        <v>150</v>
      </c>
      <c r="D7" s="8" t="s">
        <v>20</v>
      </c>
      <c r="E7" s="8" t="s">
        <v>16</v>
      </c>
      <c r="F7" s="108"/>
      <c r="G7" s="108">
        <v>150</v>
      </c>
      <c r="H7" s="109">
        <v>150</v>
      </c>
    </row>
    <row r="8" s="106" customFormat="1" ht="50" customHeight="1" spans="1:11">
      <c r="A8" s="8">
        <v>5</v>
      </c>
      <c r="B8" s="8" t="s">
        <v>21</v>
      </c>
      <c r="C8" s="16">
        <v>310</v>
      </c>
      <c r="D8" s="8" t="s">
        <v>18</v>
      </c>
      <c r="E8" s="8" t="s">
        <v>16</v>
      </c>
      <c r="F8" s="108"/>
      <c r="G8" s="108">
        <v>310</v>
      </c>
      <c r="H8" s="109">
        <v>400</v>
      </c>
    </row>
    <row r="9" s="106" customFormat="1" ht="50" customHeight="1" spans="1:11">
      <c r="A9" s="8">
        <v>6</v>
      </c>
      <c r="B9" s="8" t="s">
        <v>22</v>
      </c>
      <c r="C9" s="16">
        <v>3239.887549</v>
      </c>
      <c r="D9" s="8" t="s">
        <v>23</v>
      </c>
      <c r="E9" s="8" t="s">
        <v>24</v>
      </c>
      <c r="F9" s="111">
        <v>1605.816696</v>
      </c>
      <c r="G9" s="108">
        <v>1634.070853</v>
      </c>
      <c r="H9" s="109">
        <v>3383.367543</v>
      </c>
    </row>
    <row r="10" s="106" customFormat="1" ht="50" customHeight="1" spans="1:11">
      <c r="A10" s="8">
        <v>7</v>
      </c>
      <c r="B10" s="8" t="s">
        <v>25</v>
      </c>
      <c r="C10" s="16">
        <f>1542.762898+43.4525</f>
        <v>1586.215398</v>
      </c>
      <c r="D10" s="8" t="s">
        <v>26</v>
      </c>
      <c r="E10" s="8" t="s">
        <v>27</v>
      </c>
      <c r="F10" s="108">
        <f>C10</f>
        <v>1586.215398</v>
      </c>
      <c r="G10" s="108"/>
      <c r="H10" s="109">
        <v>1546.55454</v>
      </c>
    </row>
    <row r="11" s="106" customFormat="1" ht="50" customHeight="1" spans="1:11">
      <c r="A11" s="8">
        <v>8</v>
      </c>
      <c r="B11" s="8" t="s">
        <v>28</v>
      </c>
      <c r="C11" s="16">
        <v>1181.0645</v>
      </c>
      <c r="D11" s="8" t="s">
        <v>18</v>
      </c>
      <c r="E11" s="8" t="s">
        <v>16</v>
      </c>
      <c r="F11" s="108"/>
      <c r="G11" s="108">
        <v>1181.0645</v>
      </c>
      <c r="H11" s="109">
        <v>1500</v>
      </c>
    </row>
    <row r="12" s="106" customFormat="1" ht="50" customHeight="1" spans="1:11">
      <c r="A12" s="8">
        <v>9</v>
      </c>
      <c r="B12" s="8" t="s">
        <v>29</v>
      </c>
      <c r="C12" s="16">
        <v>201.45665</v>
      </c>
      <c r="D12" s="8" t="s">
        <v>30</v>
      </c>
      <c r="E12" s="8" t="s">
        <v>16</v>
      </c>
      <c r="F12" s="108"/>
      <c r="G12" s="108">
        <v>201.45665</v>
      </c>
      <c r="H12" s="109">
        <v>100</v>
      </c>
    </row>
    <row r="13" s="106" customFormat="1" ht="36" customHeight="1" spans="1:11">
      <c r="A13" s="8" t="s">
        <v>31</v>
      </c>
      <c r="B13" s="8"/>
      <c r="C13" s="17">
        <f>SUM(C4:C12)</f>
        <v>16616.286236</v>
      </c>
      <c r="D13" s="8"/>
      <c r="E13" s="8"/>
      <c r="F13" s="108">
        <f t="shared" ref="C13:H13" si="0">SUM(F4:F12)</f>
        <v>8520.052882</v>
      </c>
      <c r="G13" s="108">
        <f t="shared" si="0"/>
        <v>8096.233354</v>
      </c>
      <c r="H13" s="109">
        <f t="shared" si="0"/>
        <v>17646</v>
      </c>
    </row>
    <row r="14" ht="43" customHeight="1" spans="1:11">
      <c r="B14" s="14" t="s">
        <v>32</v>
      </c>
      <c r="C14" s="14">
        <f>H3-C13</f>
        <v>1029.713764</v>
      </c>
      <c r="F14" s="103">
        <f>F3-F13</f>
        <v>443.947118</v>
      </c>
      <c r="G14" s="103">
        <f>G3-G13</f>
        <v>585.766646</v>
      </c>
      <c r="I14" s="14"/>
    </row>
    <row r="15" ht="28" customHeight="1"/>
  </sheetData>
  <mergeCells count="4">
    <mergeCell ref="A1:B1"/>
    <mergeCell ref="F1:G1"/>
    <mergeCell ref="I1:J1"/>
    <mergeCell ref="A2:E2"/>
  </mergeCells>
  <pageMargins left="0.236111111111111" right="0.314583333333333" top="0.393055555555556" bottom="0.235416666666667"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V16"/>
  <sheetViews>
    <sheetView workbookViewId="0">
      <selection activeCell="G6" sqref="G6"/>
    </sheetView>
  </sheetViews>
  <sheetFormatPr defaultColWidth="9" defaultRowHeight="15.75"/>
  <cols>
    <col min="1" max="1" width="8" style="14" customWidth="1"/>
    <col min="2" max="2" width="41.125" style="14" customWidth="1"/>
    <col min="3" max="3" width="19.75" style="14" customWidth="1"/>
    <col min="4" max="4" width="28.25" style="14" customWidth="1"/>
    <col min="5" max="5" width="32.25" style="14" customWidth="1"/>
    <col min="6" max="8" width="12.625" style="14" customWidth="1"/>
    <col min="9" max="9" width="12.875" style="14" customWidth="1"/>
    <col min="10" max="11" width="19.875" style="14" customWidth="1"/>
    <col min="12" max="13" width="10.625" style="1" customWidth="1"/>
    <col min="14" max="14" width="12.875" style="1" customWidth="1"/>
    <col min="15" max="15" width="8.25" style="14" customWidth="1"/>
    <col min="16" max="16" width="9.125" style="14" customWidth="1"/>
    <col min="17" max="17" width="13.875" style="14" customWidth="1"/>
    <col min="18" max="18" width="9.375" style="14" customWidth="1"/>
    <col min="19" max="19" width="10.625" style="14" customWidth="1"/>
    <col min="20" max="20" width="16" style="14" customWidth="1"/>
    <col min="21" max="21" width="11.5" style="14" customWidth="1"/>
    <col min="22" max="22" width="12.625" style="14" customWidth="1"/>
    <col min="23" max="16384" width="9" style="1"/>
  </cols>
  <sheetData>
    <row r="1" ht="18" customHeight="1" spans="1:22">
      <c r="A1" s="80" t="s">
        <v>33</v>
      </c>
      <c r="B1" s="81"/>
      <c r="F1" s="82"/>
      <c r="G1" s="82"/>
      <c r="H1" s="82"/>
      <c r="I1" s="82"/>
      <c r="J1" s="82"/>
      <c r="L1" s="82"/>
      <c r="M1" s="82"/>
    </row>
    <row r="2" ht="33" customHeight="1" spans="1:22">
      <c r="A2" s="83" t="s">
        <v>34</v>
      </c>
      <c r="B2" s="83"/>
      <c r="C2" s="83"/>
      <c r="D2" s="83"/>
      <c r="E2" s="83"/>
      <c r="F2" s="14" t="s">
        <v>3</v>
      </c>
      <c r="G2" s="84" t="s">
        <v>35</v>
      </c>
      <c r="H2" s="84" t="s">
        <v>36</v>
      </c>
      <c r="I2" s="85" t="s">
        <v>4</v>
      </c>
      <c r="J2" s="86" t="s">
        <v>35</v>
      </c>
      <c r="K2" s="86" t="s">
        <v>36</v>
      </c>
      <c r="L2" s="14"/>
      <c r="M2" s="14"/>
      <c r="P2" s="87"/>
      <c r="Q2" s="87"/>
      <c r="R2" s="87"/>
      <c r="S2" s="87"/>
      <c r="T2" s="87"/>
      <c r="U2" s="87"/>
    </row>
    <row r="3" s="79" customFormat="1" ht="45" customHeight="1" spans="1:22">
      <c r="A3" s="20" t="s">
        <v>37</v>
      </c>
      <c r="B3" s="20" t="s">
        <v>38</v>
      </c>
      <c r="C3" s="20" t="s">
        <v>39</v>
      </c>
      <c r="D3" s="20" t="s">
        <v>40</v>
      </c>
      <c r="E3" s="20" t="s">
        <v>41</v>
      </c>
      <c r="F3" s="88">
        <v>6634</v>
      </c>
      <c r="G3" s="88">
        <f>G4+G5+G8</f>
        <v>4080.584</v>
      </c>
      <c r="H3" s="89">
        <f>G3/F3</f>
        <v>0.615101597829364</v>
      </c>
      <c r="I3" s="88">
        <v>6212</v>
      </c>
      <c r="J3" s="88">
        <f>J4+J5+J8</f>
        <v>3149.95348</v>
      </c>
      <c r="K3" s="89">
        <f>J3/I3</f>
        <v>0.507075576303928</v>
      </c>
      <c r="L3" s="88"/>
      <c r="M3" s="88"/>
      <c r="N3" s="88"/>
      <c r="O3" s="88"/>
      <c r="P3" s="87"/>
      <c r="S3" s="90"/>
      <c r="V3" s="91"/>
    </row>
    <row r="4" s="79" customFormat="1" ht="60" customHeight="1" spans="1:22">
      <c r="A4" s="20">
        <v>1</v>
      </c>
      <c r="B4" s="20" t="s">
        <v>42</v>
      </c>
      <c r="C4" s="92">
        <f>产业发展项目!H5</f>
        <v>5567.784</v>
      </c>
      <c r="D4" s="20" t="s">
        <v>43</v>
      </c>
      <c r="E4" s="20" t="s">
        <v>44</v>
      </c>
      <c r="F4" s="93">
        <v>3270.584</v>
      </c>
      <c r="G4" s="30">
        <v>3270.584</v>
      </c>
      <c r="H4" s="93"/>
      <c r="I4" s="93">
        <v>2297.2</v>
      </c>
      <c r="J4" s="94">
        <v>2297.2</v>
      </c>
      <c r="K4" s="94"/>
      <c r="L4" s="95"/>
      <c r="M4" s="95"/>
      <c r="O4" s="88"/>
      <c r="P4" s="87"/>
      <c r="Q4" s="30"/>
      <c r="R4" s="30"/>
    </row>
    <row r="5" s="79" customFormat="1" ht="60" customHeight="1" spans="1:22">
      <c r="A5" s="20">
        <v>2</v>
      </c>
      <c r="B5" s="20" t="s">
        <v>45</v>
      </c>
      <c r="C5" s="92">
        <f>小额信贷贴息!H5</f>
        <v>310</v>
      </c>
      <c r="D5" s="20" t="s">
        <v>46</v>
      </c>
      <c r="E5" s="20" t="s">
        <v>47</v>
      </c>
      <c r="F5" s="93">
        <v>210</v>
      </c>
      <c r="G5" s="79">
        <v>210</v>
      </c>
      <c r="H5" s="93"/>
      <c r="I5" s="93">
        <v>100</v>
      </c>
      <c r="J5" s="96">
        <v>100</v>
      </c>
      <c r="K5" s="96"/>
      <c r="L5" s="97"/>
      <c r="O5" s="88"/>
      <c r="P5" s="87"/>
    </row>
    <row r="6" s="79" customFormat="1" ht="60" customHeight="1" spans="1:22">
      <c r="A6" s="20">
        <v>3</v>
      </c>
      <c r="B6" s="20" t="s">
        <v>48</v>
      </c>
      <c r="C6" s="92">
        <f>易地搬迁后扶!H8</f>
        <v>310</v>
      </c>
      <c r="D6" s="20" t="s">
        <v>49</v>
      </c>
      <c r="E6" s="20" t="s">
        <v>50</v>
      </c>
      <c r="F6" s="93"/>
      <c r="H6" s="93"/>
      <c r="I6" s="93">
        <v>310</v>
      </c>
      <c r="J6" s="96"/>
      <c r="K6" s="96"/>
      <c r="L6" s="98"/>
      <c r="O6" s="88"/>
      <c r="P6" s="87"/>
      <c r="V6" s="99"/>
    </row>
    <row r="7" s="79" customFormat="1" ht="60" customHeight="1" spans="1:22">
      <c r="A7" s="20">
        <v>4</v>
      </c>
      <c r="B7" s="20" t="s">
        <v>51</v>
      </c>
      <c r="C7" s="92">
        <f>雨露计划!H5</f>
        <v>300</v>
      </c>
      <c r="D7" s="20" t="s">
        <v>46</v>
      </c>
      <c r="E7" s="20" t="s">
        <v>50</v>
      </c>
      <c r="F7" s="93"/>
      <c r="H7" s="93"/>
      <c r="I7" s="93">
        <v>300</v>
      </c>
      <c r="J7" s="96"/>
      <c r="K7" s="96"/>
      <c r="L7" s="98"/>
      <c r="O7" s="88"/>
      <c r="P7" s="87"/>
      <c r="V7" s="99"/>
    </row>
    <row r="8" s="79" customFormat="1" ht="60" customHeight="1" spans="1:22">
      <c r="A8" s="20">
        <v>5</v>
      </c>
      <c r="B8" s="20" t="s">
        <v>52</v>
      </c>
      <c r="C8" s="92">
        <f>乡村建设行动!H5</f>
        <v>3123.527468</v>
      </c>
      <c r="D8" s="20" t="s">
        <v>53</v>
      </c>
      <c r="E8" s="20" t="s">
        <v>54</v>
      </c>
      <c r="F8" s="93">
        <v>869</v>
      </c>
      <c r="G8" s="79">
        <v>600</v>
      </c>
      <c r="H8" s="93"/>
      <c r="I8" s="93">
        <v>2254.527468</v>
      </c>
      <c r="J8" s="96">
        <v>752.75348</v>
      </c>
      <c r="K8" s="96"/>
      <c r="L8" s="88"/>
      <c r="N8" s="100"/>
      <c r="O8" s="88"/>
      <c r="P8" s="87"/>
      <c r="V8" s="99"/>
    </row>
    <row r="9" s="79" customFormat="1" ht="60" customHeight="1" spans="1:22">
      <c r="A9" s="20">
        <v>6</v>
      </c>
      <c r="B9" s="20" t="s">
        <v>55</v>
      </c>
      <c r="C9" s="92">
        <f>就业项目!H7</f>
        <v>2977.768532</v>
      </c>
      <c r="D9" s="20" t="s">
        <v>46</v>
      </c>
      <c r="E9" s="20" t="s">
        <v>56</v>
      </c>
      <c r="F9" s="93">
        <v>2151.736</v>
      </c>
      <c r="G9" s="93"/>
      <c r="H9" s="93"/>
      <c r="I9" s="93">
        <v>1236.032532</v>
      </c>
      <c r="J9" s="96"/>
      <c r="K9" s="96"/>
      <c r="L9" s="97"/>
      <c r="O9" s="88"/>
      <c r="P9" s="87"/>
      <c r="V9" s="99"/>
    </row>
    <row r="10" s="79" customFormat="1" ht="45" customHeight="1" spans="1:22">
      <c r="A10" s="20">
        <v>7</v>
      </c>
      <c r="B10" s="20" t="s">
        <v>57</v>
      </c>
      <c r="C10" s="92">
        <f>项目管理费!G5</f>
        <v>256.92</v>
      </c>
      <c r="D10" s="20" t="s">
        <v>46</v>
      </c>
      <c r="E10" s="20" t="s">
        <v>58</v>
      </c>
      <c r="F10" s="93">
        <v>132.68</v>
      </c>
      <c r="G10" s="93"/>
      <c r="H10" s="93"/>
      <c r="I10" s="93">
        <v>124.24</v>
      </c>
      <c r="J10" s="96"/>
      <c r="K10" s="96"/>
      <c r="L10" s="97"/>
      <c r="O10" s="88"/>
      <c r="P10" s="87"/>
      <c r="V10" s="99"/>
    </row>
    <row r="11" s="79" customFormat="1" ht="45" customHeight="1" spans="1:22">
      <c r="A11" s="20" t="s">
        <v>59</v>
      </c>
      <c r="B11" s="20"/>
      <c r="C11" s="92">
        <f>SUM(C4:C10)</f>
        <v>12846</v>
      </c>
      <c r="D11" s="20"/>
      <c r="E11" s="20"/>
      <c r="F11" s="93">
        <f>SUM(F4:F10)</f>
        <v>6634</v>
      </c>
      <c r="G11" s="93"/>
      <c r="H11" s="93"/>
      <c r="I11" s="93">
        <f>SUM(I4:I10)</f>
        <v>6622</v>
      </c>
      <c r="J11" s="96"/>
      <c r="K11" s="96"/>
      <c r="L11" s="97"/>
      <c r="O11" s="88"/>
      <c r="P11" s="87"/>
      <c r="V11" s="99"/>
    </row>
    <row r="12" ht="43" hidden="1" customHeight="1" spans="1:22">
      <c r="C12" s="101">
        <v>19220.214797</v>
      </c>
      <c r="D12" s="102">
        <f>K3-C12</f>
        <v>-19219.7077214237</v>
      </c>
      <c r="E12" s="103">
        <f>K3-C11</f>
        <v>-12845.4929244237</v>
      </c>
      <c r="F12" s="14">
        <f>F3-F4-F5-F6-F7-F8-F9</f>
        <v>132.68</v>
      </c>
      <c r="I12" s="103">
        <f>I3-I4-I5-I6-I7-I8-I9</f>
        <v>-285.76</v>
      </c>
      <c r="L12" s="104"/>
      <c r="Q12" s="79"/>
      <c r="R12" s="79"/>
    </row>
    <row r="13" ht="28" hidden="1" customHeight="1" spans="1:22">
      <c r="C13" s="84" t="s">
        <v>60</v>
      </c>
      <c r="D13" s="14" t="e">
        <f>乡村建设行动!#REF!+乡村建设行动!#REF!+乡村建设行动!#REF!</f>
        <v>#REF!</v>
      </c>
      <c r="N13" s="48"/>
    </row>
    <row r="14" hidden="1" spans="1:22">
      <c r="C14" s="84" t="s">
        <v>61</v>
      </c>
      <c r="D14" s="14" t="e">
        <f>产业发展项目!#REF!</f>
        <v>#REF!</v>
      </c>
      <c r="E14" s="14" t="e">
        <f>D12-D13-D14</f>
        <v>#REF!</v>
      </c>
    </row>
    <row r="15" ht="31.5" hidden="1" spans="1:22">
      <c r="B15" s="11"/>
      <c r="C15" s="11" t="s">
        <v>62</v>
      </c>
      <c r="D15" s="14">
        <v>399.85</v>
      </c>
    </row>
    <row r="16" spans="1:22">
      <c r="R16" s="100"/>
      <c r="U16" s="105"/>
    </row>
  </sheetData>
  <mergeCells count="4">
    <mergeCell ref="A1:B1"/>
    <mergeCell ref="F1:I1"/>
    <mergeCell ref="L1:M1"/>
    <mergeCell ref="A2:E2"/>
  </mergeCells>
  <pageMargins left="0.751388888888889" right="0.751388888888889" top="0.393055555555556" bottom="0.235416666666667" header="0.5" footer="0.5"/>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pageSetUpPr fitToPage="1"/>
  </sheetPr>
  <dimension ref="A1:M147"/>
  <sheetViews>
    <sheetView showGridLines="0" tabSelected="1" workbookViewId="0">
      <pane ySplit="5" topLeftCell="A6" activePane="bottomLeft" state="frozen"/>
      <selection/>
      <selection pane="bottomLeft" activeCell="F80" sqref="F80"/>
    </sheetView>
  </sheetViews>
  <sheetFormatPr defaultColWidth="9" defaultRowHeight="15.75"/>
  <cols>
    <col min="1" max="1" width="5.375" style="59" customWidth="1"/>
    <col min="2" max="2" width="9.75" style="59" customWidth="1"/>
    <col min="3" max="3" width="9.875" style="59" customWidth="1"/>
    <col min="4" max="4" width="30.875" style="59" customWidth="1"/>
    <col min="5" max="5" width="9.875" style="59" customWidth="1"/>
    <col min="6" max="6" width="53.45" style="60" customWidth="1"/>
    <col min="7" max="8" width="12.125" style="59" customWidth="1"/>
    <col min="9" max="9" width="11.875" style="59" customWidth="1"/>
    <col min="10" max="10" width="11.125" style="59" customWidth="1"/>
    <col min="11" max="11" width="8.375" style="59" customWidth="1"/>
    <col min="12" max="12" width="10.375" style="59"/>
    <col min="13" max="14" width="9" style="59"/>
    <col min="15" max="15" width="12.625" style="59"/>
    <col min="16" max="16384" width="9" style="59"/>
  </cols>
  <sheetData>
    <row r="1" s="59" customFormat="1" spans="1:13">
      <c r="A1" s="60" t="s">
        <v>63</v>
      </c>
      <c r="B1" s="60"/>
      <c r="F1" s="60"/>
    </row>
    <row r="2" s="11" customFormat="1" ht="23.25" spans="1:13">
      <c r="A2" s="6" t="s">
        <v>64</v>
      </c>
      <c r="B2" s="6"/>
      <c r="C2" s="6"/>
      <c r="D2" s="6"/>
      <c r="E2" s="6"/>
      <c r="F2" s="31"/>
      <c r="G2" s="6"/>
      <c r="H2" s="6"/>
      <c r="I2" s="6"/>
      <c r="J2" s="6"/>
      <c r="K2" s="6"/>
    </row>
    <row r="3" s="11" customFormat="1" spans="1:13">
      <c r="A3" s="8" t="s">
        <v>6</v>
      </c>
      <c r="B3" s="8" t="s">
        <v>65</v>
      </c>
      <c r="C3" s="8" t="s">
        <v>66</v>
      </c>
      <c r="D3" s="8" t="s">
        <v>67</v>
      </c>
      <c r="E3" s="8" t="s">
        <v>68</v>
      </c>
      <c r="F3" s="8" t="s">
        <v>69</v>
      </c>
      <c r="G3" s="8" t="s">
        <v>70</v>
      </c>
      <c r="H3" s="8" t="s">
        <v>71</v>
      </c>
      <c r="I3" s="8"/>
      <c r="J3" s="8"/>
      <c r="K3" s="8" t="s">
        <v>10</v>
      </c>
    </row>
    <row r="4" s="11" customFormat="1" spans="1:13">
      <c r="A4" s="8"/>
      <c r="B4" s="8"/>
      <c r="C4" s="8"/>
      <c r="D4" s="8"/>
      <c r="E4" s="8"/>
      <c r="F4" s="8"/>
      <c r="G4" s="8"/>
      <c r="H4" s="17" t="s">
        <v>31</v>
      </c>
      <c r="I4" s="17" t="s">
        <v>3</v>
      </c>
      <c r="J4" s="17" t="s">
        <v>4</v>
      </c>
      <c r="K4" s="8"/>
    </row>
    <row r="5" s="11" customFormat="1" ht="29" customHeight="1" spans="1:13">
      <c r="A5" s="8"/>
      <c r="B5" s="8"/>
      <c r="C5" s="8"/>
      <c r="D5" s="8" t="s">
        <v>31</v>
      </c>
      <c r="E5" s="8"/>
      <c r="F5" s="15"/>
      <c r="G5" s="17">
        <f>SUM(G6:G150)</f>
        <v>11343.019687</v>
      </c>
      <c r="H5" s="17">
        <f>I5+J5</f>
        <v>5567.784</v>
      </c>
      <c r="I5" s="17">
        <f>SUM(I6:I150)</f>
        <v>3270.584</v>
      </c>
      <c r="J5" s="17">
        <f>SUM(J6:J150)</f>
        <v>2297.2</v>
      </c>
      <c r="K5" s="17"/>
    </row>
    <row r="6" s="59" customFormat="1" ht="40" hidden="1" customHeight="1" spans="1:13">
      <c r="A6" s="8">
        <v>1</v>
      </c>
      <c r="B6" s="8" t="s">
        <v>72</v>
      </c>
      <c r="C6" s="8" t="s">
        <v>73</v>
      </c>
      <c r="D6" s="8" t="s">
        <v>74</v>
      </c>
      <c r="E6" s="8" t="s">
        <v>15</v>
      </c>
      <c r="F6" s="15" t="s">
        <v>75</v>
      </c>
      <c r="G6" s="16">
        <v>2000</v>
      </c>
      <c r="H6" s="17">
        <f>I6+J6</f>
        <v>1154.36</v>
      </c>
      <c r="I6" s="17">
        <v>786.36</v>
      </c>
      <c r="J6" s="17">
        <v>368</v>
      </c>
      <c r="K6" s="17"/>
    </row>
    <row r="7" s="59" customFormat="1" ht="40" hidden="1" customHeight="1" spans="1:13">
      <c r="A7" s="8">
        <v>2</v>
      </c>
      <c r="B7" s="8" t="s">
        <v>72</v>
      </c>
      <c r="C7" s="8" t="s">
        <v>73</v>
      </c>
      <c r="D7" s="8" t="s">
        <v>76</v>
      </c>
      <c r="E7" s="8" t="s">
        <v>15</v>
      </c>
      <c r="F7" s="25" t="s">
        <v>77</v>
      </c>
      <c r="G7" s="17">
        <v>220</v>
      </c>
      <c r="H7" s="17">
        <f t="shared" ref="H7:H12" si="0">I7+J7</f>
        <v>100</v>
      </c>
      <c r="I7" s="17"/>
      <c r="J7" s="17">
        <v>100</v>
      </c>
      <c r="K7" s="17"/>
    </row>
    <row r="8" s="59" customFormat="1" ht="40" hidden="1" customHeight="1" spans="1:13">
      <c r="A8" s="8">
        <v>3</v>
      </c>
      <c r="B8" s="8" t="s">
        <v>72</v>
      </c>
      <c r="C8" s="8" t="s">
        <v>73</v>
      </c>
      <c r="D8" s="8" t="s">
        <v>78</v>
      </c>
      <c r="E8" s="8" t="s">
        <v>15</v>
      </c>
      <c r="F8" s="25" t="s">
        <v>79</v>
      </c>
      <c r="G8" s="17">
        <v>200</v>
      </c>
      <c r="H8" s="17">
        <f t="shared" si="0"/>
        <v>100</v>
      </c>
      <c r="I8" s="17"/>
      <c r="J8" s="17">
        <v>100</v>
      </c>
      <c r="K8" s="17"/>
    </row>
    <row r="9" s="59" customFormat="1" ht="40" hidden="1" customHeight="1" spans="1:13">
      <c r="A9" s="8">
        <v>4</v>
      </c>
      <c r="B9" s="8" t="s">
        <v>72</v>
      </c>
      <c r="C9" s="8" t="s">
        <v>73</v>
      </c>
      <c r="D9" s="8" t="s">
        <v>80</v>
      </c>
      <c r="E9" s="8" t="s">
        <v>15</v>
      </c>
      <c r="F9" s="25" t="s">
        <v>81</v>
      </c>
      <c r="G9" s="17">
        <v>230</v>
      </c>
      <c r="H9" s="17">
        <f t="shared" si="0"/>
        <v>100</v>
      </c>
      <c r="I9" s="17"/>
      <c r="J9" s="8">
        <v>100</v>
      </c>
      <c r="K9" s="17"/>
    </row>
    <row r="10" s="59" customFormat="1" ht="108" hidden="1" customHeight="1" spans="1:13">
      <c r="A10" s="8">
        <v>5</v>
      </c>
      <c r="B10" s="8" t="s">
        <v>72</v>
      </c>
      <c r="C10" s="8" t="s">
        <v>73</v>
      </c>
      <c r="D10" s="8" t="s">
        <v>82</v>
      </c>
      <c r="E10" s="8" t="s">
        <v>15</v>
      </c>
      <c r="F10" s="15" t="s">
        <v>83</v>
      </c>
      <c r="G10" s="17">
        <v>300</v>
      </c>
      <c r="H10" s="17">
        <f t="shared" si="0"/>
        <v>150</v>
      </c>
      <c r="I10" s="17"/>
      <c r="J10" s="17">
        <v>150</v>
      </c>
      <c r="K10" s="17"/>
    </row>
    <row r="11" s="59" customFormat="1" ht="73" hidden="1" customHeight="1" spans="1:13">
      <c r="A11" s="8">
        <v>6</v>
      </c>
      <c r="B11" s="8" t="s">
        <v>72</v>
      </c>
      <c r="C11" s="8" t="s">
        <v>73</v>
      </c>
      <c r="D11" s="8" t="s">
        <v>84</v>
      </c>
      <c r="E11" s="8" t="s">
        <v>15</v>
      </c>
      <c r="F11" s="15" t="s">
        <v>85</v>
      </c>
      <c r="G11" s="17">
        <v>200</v>
      </c>
      <c r="H11" s="17">
        <f t="shared" si="0"/>
        <v>50</v>
      </c>
      <c r="I11" s="17"/>
      <c r="J11" s="17">
        <v>50</v>
      </c>
      <c r="K11" s="17"/>
    </row>
    <row r="12" s="59" customFormat="1" ht="40" hidden="1" customHeight="1" spans="1:13">
      <c r="A12" s="8">
        <v>7</v>
      </c>
      <c r="B12" s="8" t="s">
        <v>72</v>
      </c>
      <c r="C12" s="8" t="s">
        <v>73</v>
      </c>
      <c r="D12" s="8" t="s">
        <v>86</v>
      </c>
      <c r="E12" s="8"/>
      <c r="F12" s="25" t="s">
        <v>87</v>
      </c>
      <c r="G12" s="8">
        <v>1050</v>
      </c>
      <c r="H12" s="17">
        <f t="shared" si="0"/>
        <v>1050</v>
      </c>
      <c r="I12" s="8">
        <v>560</v>
      </c>
      <c r="J12" s="8">
        <v>490</v>
      </c>
      <c r="K12" s="8"/>
    </row>
    <row r="13" s="59" customFormat="1" ht="40" hidden="1" customHeight="1" spans="1:13">
      <c r="A13" s="8">
        <v>8</v>
      </c>
      <c r="B13" s="8" t="s">
        <v>72</v>
      </c>
      <c r="C13" s="8" t="s">
        <v>73</v>
      </c>
      <c r="D13" s="8" t="s">
        <v>88</v>
      </c>
      <c r="E13" s="8" t="s">
        <v>89</v>
      </c>
      <c r="F13" s="15" t="s">
        <v>90</v>
      </c>
      <c r="G13" s="8">
        <v>81.709687</v>
      </c>
      <c r="H13" s="17">
        <f t="shared" ref="H13:H39" si="1">I13+J13</f>
        <v>33</v>
      </c>
      <c r="I13" s="17">
        <v>33</v>
      </c>
      <c r="J13" s="17"/>
      <c r="K13" s="17"/>
    </row>
    <row r="14" s="59" customFormat="1" ht="57" hidden="1" customHeight="1" spans="1:13">
      <c r="A14" s="8">
        <v>9</v>
      </c>
      <c r="B14" s="8" t="s">
        <v>72</v>
      </c>
      <c r="C14" s="8" t="s">
        <v>73</v>
      </c>
      <c r="D14" s="8" t="s">
        <v>91</v>
      </c>
      <c r="E14" s="8" t="s">
        <v>92</v>
      </c>
      <c r="F14" s="15" t="s">
        <v>93</v>
      </c>
      <c r="G14" s="8">
        <v>109.56</v>
      </c>
      <c r="H14" s="17">
        <f t="shared" si="1"/>
        <v>43.824</v>
      </c>
      <c r="I14" s="17">
        <f>G14*0.4</f>
        <v>43.824</v>
      </c>
      <c r="J14" s="17"/>
      <c r="K14" s="17"/>
      <c r="M14" s="11"/>
    </row>
    <row r="15" s="59" customFormat="1" ht="55" hidden="1" customHeight="1" spans="1:13">
      <c r="A15" s="8">
        <v>10</v>
      </c>
      <c r="B15" s="8" t="s">
        <v>72</v>
      </c>
      <c r="C15" s="8" t="s">
        <v>73</v>
      </c>
      <c r="D15" s="8" t="s">
        <v>94</v>
      </c>
      <c r="E15" s="8" t="s">
        <v>95</v>
      </c>
      <c r="F15" s="15" t="s">
        <v>96</v>
      </c>
      <c r="G15" s="8">
        <v>83.23</v>
      </c>
      <c r="H15" s="17">
        <f t="shared" si="1"/>
        <v>33.292</v>
      </c>
      <c r="I15" s="17">
        <f>G15*0.4</f>
        <v>33.292</v>
      </c>
      <c r="J15" s="17"/>
      <c r="K15" s="8"/>
    </row>
    <row r="16" s="59" customFormat="1" ht="40" hidden="1" customHeight="1" spans="1:13">
      <c r="A16" s="8">
        <v>11</v>
      </c>
      <c r="B16" s="8" t="s">
        <v>72</v>
      </c>
      <c r="C16" s="8" t="s">
        <v>73</v>
      </c>
      <c r="D16" s="8" t="s">
        <v>97</v>
      </c>
      <c r="E16" s="8" t="s">
        <v>98</v>
      </c>
      <c r="F16" s="15" t="s">
        <v>99</v>
      </c>
      <c r="G16" s="8">
        <v>30</v>
      </c>
      <c r="H16" s="17">
        <f t="shared" si="1"/>
        <v>12</v>
      </c>
      <c r="I16" s="17"/>
      <c r="J16" s="17">
        <f>G16*0.4</f>
        <v>12</v>
      </c>
      <c r="K16" s="17"/>
    </row>
    <row r="17" s="59" customFormat="1" ht="90" hidden="1" customHeight="1" spans="1:11">
      <c r="A17" s="8">
        <v>12</v>
      </c>
      <c r="B17" s="8" t="s">
        <v>72</v>
      </c>
      <c r="C17" s="8" t="s">
        <v>73</v>
      </c>
      <c r="D17" s="8" t="s">
        <v>100</v>
      </c>
      <c r="E17" s="8" t="s">
        <v>101</v>
      </c>
      <c r="F17" s="15" t="s">
        <v>102</v>
      </c>
      <c r="G17" s="8">
        <v>138.83</v>
      </c>
      <c r="H17" s="17">
        <f t="shared" si="1"/>
        <v>55.532</v>
      </c>
      <c r="I17" s="17">
        <f>G17*0.4</f>
        <v>55.532</v>
      </c>
      <c r="J17" s="17"/>
      <c r="K17" s="17"/>
    </row>
    <row r="18" s="59" customFormat="1" ht="40" hidden="1" customHeight="1" spans="1:11">
      <c r="A18" s="8">
        <v>13</v>
      </c>
      <c r="B18" s="8" t="s">
        <v>103</v>
      </c>
      <c r="C18" s="8" t="s">
        <v>73</v>
      </c>
      <c r="D18" s="8" t="s">
        <v>104</v>
      </c>
      <c r="E18" s="8" t="s">
        <v>105</v>
      </c>
      <c r="F18" s="15" t="s">
        <v>106</v>
      </c>
      <c r="G18" s="8">
        <v>37.46</v>
      </c>
      <c r="H18" s="17">
        <f t="shared" si="1"/>
        <v>14.984</v>
      </c>
      <c r="I18" s="17">
        <f>G18*0.4</f>
        <v>14.984</v>
      </c>
      <c r="J18" s="17"/>
      <c r="K18" s="17"/>
    </row>
    <row r="19" s="59" customFormat="1" ht="40" hidden="1" customHeight="1" spans="1:11">
      <c r="A19" s="8">
        <v>14</v>
      </c>
      <c r="B19" s="8" t="s">
        <v>103</v>
      </c>
      <c r="C19" s="8" t="s">
        <v>73</v>
      </c>
      <c r="D19" s="8" t="s">
        <v>107</v>
      </c>
      <c r="E19" s="8" t="s">
        <v>108</v>
      </c>
      <c r="F19" s="15" t="s">
        <v>109</v>
      </c>
      <c r="G19" s="8">
        <v>52.31</v>
      </c>
      <c r="H19" s="17">
        <f t="shared" si="1"/>
        <v>20.924</v>
      </c>
      <c r="I19" s="17">
        <f>G19*0.4</f>
        <v>20.924</v>
      </c>
      <c r="J19" s="17"/>
      <c r="K19" s="17"/>
    </row>
    <row r="20" s="59" customFormat="1" ht="40" hidden="1" customHeight="1" spans="1:11">
      <c r="A20" s="8">
        <v>15</v>
      </c>
      <c r="B20" s="8" t="s">
        <v>103</v>
      </c>
      <c r="C20" s="8" t="s">
        <v>73</v>
      </c>
      <c r="D20" s="61" t="s">
        <v>110</v>
      </c>
      <c r="E20" s="8" t="s">
        <v>111</v>
      </c>
      <c r="F20" s="15" t="s">
        <v>112</v>
      </c>
      <c r="G20" s="8">
        <v>22.33</v>
      </c>
      <c r="H20" s="17">
        <f t="shared" si="1"/>
        <v>8.932</v>
      </c>
      <c r="I20" s="17">
        <f>G20*0.4</f>
        <v>8.932</v>
      </c>
      <c r="J20" s="17"/>
      <c r="K20" s="17"/>
    </row>
    <row r="21" s="59" customFormat="1" ht="40" hidden="1" customHeight="1" spans="1:11">
      <c r="A21" s="8">
        <v>16</v>
      </c>
      <c r="B21" s="8" t="s">
        <v>113</v>
      </c>
      <c r="C21" s="8" t="s">
        <v>73</v>
      </c>
      <c r="D21" s="8" t="s">
        <v>114</v>
      </c>
      <c r="E21" s="8" t="s">
        <v>115</v>
      </c>
      <c r="F21" s="15" t="s">
        <v>116</v>
      </c>
      <c r="G21" s="8">
        <v>180</v>
      </c>
      <c r="H21" s="17">
        <f t="shared" si="1"/>
        <v>72</v>
      </c>
      <c r="I21" s="17"/>
      <c r="J21" s="17">
        <f>G21*0.4</f>
        <v>72</v>
      </c>
      <c r="K21" s="17"/>
    </row>
    <row r="22" s="59" customFormat="1" ht="40" hidden="1" customHeight="1" spans="1:11">
      <c r="A22" s="8">
        <v>17</v>
      </c>
      <c r="B22" s="8" t="s">
        <v>113</v>
      </c>
      <c r="C22" s="8" t="s">
        <v>73</v>
      </c>
      <c r="D22" s="62" t="s">
        <v>117</v>
      </c>
      <c r="E22" s="8" t="s">
        <v>118</v>
      </c>
      <c r="F22" s="15" t="s">
        <v>119</v>
      </c>
      <c r="G22" s="8">
        <v>395</v>
      </c>
      <c r="H22" s="17">
        <f t="shared" si="1"/>
        <v>158</v>
      </c>
      <c r="I22" s="17"/>
      <c r="J22" s="17">
        <f>G22*0.4</f>
        <v>158</v>
      </c>
      <c r="K22" s="17"/>
    </row>
    <row r="23" s="59" customFormat="1" ht="40" hidden="1" customHeight="1" spans="1:11">
      <c r="A23" s="8">
        <v>18</v>
      </c>
      <c r="B23" s="8" t="s">
        <v>120</v>
      </c>
      <c r="C23" s="8" t="s">
        <v>73</v>
      </c>
      <c r="D23" s="8" t="s">
        <v>121</v>
      </c>
      <c r="E23" s="8" t="s">
        <v>122</v>
      </c>
      <c r="F23" s="15" t="s">
        <v>123</v>
      </c>
      <c r="G23" s="8">
        <v>12</v>
      </c>
      <c r="H23" s="17">
        <f t="shared" si="1"/>
        <v>12</v>
      </c>
      <c r="I23" s="17">
        <v>12</v>
      </c>
      <c r="J23" s="17"/>
      <c r="K23" s="17" t="s">
        <v>124</v>
      </c>
    </row>
    <row r="24" s="59" customFormat="1" ht="51" hidden="1" customHeight="1" spans="1:11">
      <c r="A24" s="8">
        <v>19</v>
      </c>
      <c r="B24" s="8" t="s">
        <v>120</v>
      </c>
      <c r="C24" s="8" t="s">
        <v>73</v>
      </c>
      <c r="D24" s="8" t="s">
        <v>125</v>
      </c>
      <c r="E24" s="8" t="s">
        <v>122</v>
      </c>
      <c r="F24" s="15" t="s">
        <v>126</v>
      </c>
      <c r="G24" s="8">
        <v>19</v>
      </c>
      <c r="H24" s="17">
        <f t="shared" si="1"/>
        <v>19</v>
      </c>
      <c r="I24" s="17">
        <v>19</v>
      </c>
      <c r="J24" s="17"/>
      <c r="K24" s="17" t="s">
        <v>124</v>
      </c>
    </row>
    <row r="25" s="59" customFormat="1" ht="83" hidden="1" customHeight="1" spans="1:11">
      <c r="A25" s="8">
        <v>20</v>
      </c>
      <c r="B25" s="8" t="s">
        <v>127</v>
      </c>
      <c r="C25" s="8" t="s">
        <v>73</v>
      </c>
      <c r="D25" s="8" t="s">
        <v>128</v>
      </c>
      <c r="E25" s="8" t="s">
        <v>15</v>
      </c>
      <c r="F25" s="15" t="s">
        <v>129</v>
      </c>
      <c r="G25" s="8">
        <v>23</v>
      </c>
      <c r="H25" s="17">
        <f t="shared" si="1"/>
        <v>9.2</v>
      </c>
      <c r="I25" s="17">
        <f>G25*0.4</f>
        <v>9.2</v>
      </c>
      <c r="J25" s="17"/>
      <c r="K25" s="17"/>
    </row>
    <row r="26" s="59" customFormat="1" ht="65" hidden="1" customHeight="1" spans="1:11">
      <c r="A26" s="8">
        <v>21</v>
      </c>
      <c r="B26" s="8" t="s">
        <v>127</v>
      </c>
      <c r="C26" s="8" t="s">
        <v>73</v>
      </c>
      <c r="D26" s="8" t="s">
        <v>130</v>
      </c>
      <c r="E26" s="8" t="s">
        <v>15</v>
      </c>
      <c r="F26" s="15" t="s">
        <v>131</v>
      </c>
      <c r="G26" s="8">
        <v>27</v>
      </c>
      <c r="H26" s="17">
        <f t="shared" si="1"/>
        <v>10.8</v>
      </c>
      <c r="I26" s="17">
        <f>G26*0.4</f>
        <v>10.8</v>
      </c>
      <c r="J26" s="17"/>
      <c r="K26" s="17"/>
    </row>
    <row r="27" s="59" customFormat="1" ht="42" hidden="1" customHeight="1" spans="1:11">
      <c r="A27" s="8">
        <v>22</v>
      </c>
      <c r="B27" s="8" t="s">
        <v>132</v>
      </c>
      <c r="C27" s="8" t="s">
        <v>73</v>
      </c>
      <c r="D27" s="8" t="s">
        <v>133</v>
      </c>
      <c r="E27" s="8" t="s">
        <v>134</v>
      </c>
      <c r="F27" s="15" t="s">
        <v>135</v>
      </c>
      <c r="G27" s="8">
        <v>50</v>
      </c>
      <c r="H27" s="17">
        <f t="shared" si="1"/>
        <v>20</v>
      </c>
      <c r="I27" s="17"/>
      <c r="J27" s="17">
        <v>20</v>
      </c>
      <c r="K27" s="17"/>
    </row>
    <row r="28" s="59" customFormat="1" ht="46" hidden="1" customHeight="1" spans="1:11">
      <c r="A28" s="8">
        <v>23</v>
      </c>
      <c r="B28" s="8" t="s">
        <v>132</v>
      </c>
      <c r="C28" s="8" t="s">
        <v>73</v>
      </c>
      <c r="D28" s="8" t="s">
        <v>136</v>
      </c>
      <c r="E28" s="8" t="s">
        <v>105</v>
      </c>
      <c r="F28" s="15" t="s">
        <v>137</v>
      </c>
      <c r="G28" s="16">
        <v>30</v>
      </c>
      <c r="H28" s="17">
        <f t="shared" si="1"/>
        <v>12</v>
      </c>
      <c r="I28" s="17">
        <f>G28*0.4</f>
        <v>12</v>
      </c>
      <c r="J28" s="17"/>
      <c r="K28" s="17"/>
    </row>
    <row r="29" s="59" customFormat="1" ht="63" hidden="1" customHeight="1" spans="1:11">
      <c r="A29" s="8">
        <v>24</v>
      </c>
      <c r="B29" s="8" t="s">
        <v>132</v>
      </c>
      <c r="C29" s="8" t="s">
        <v>73</v>
      </c>
      <c r="D29" s="8" t="s">
        <v>138</v>
      </c>
      <c r="E29" s="8" t="s">
        <v>139</v>
      </c>
      <c r="F29" s="15" t="s">
        <v>140</v>
      </c>
      <c r="G29" s="8">
        <v>5</v>
      </c>
      <c r="H29" s="17">
        <f t="shared" si="1"/>
        <v>2</v>
      </c>
      <c r="I29" s="17">
        <f>G29*0.4</f>
        <v>2</v>
      </c>
      <c r="J29" s="17"/>
      <c r="K29" s="17"/>
    </row>
    <row r="30" s="59" customFormat="1" ht="45" hidden="1" customHeight="1" spans="1:11">
      <c r="A30" s="8">
        <v>25</v>
      </c>
      <c r="B30" s="8" t="s">
        <v>132</v>
      </c>
      <c r="C30" s="8" t="s">
        <v>73</v>
      </c>
      <c r="D30" s="8" t="s">
        <v>141</v>
      </c>
      <c r="E30" s="8" t="s">
        <v>105</v>
      </c>
      <c r="F30" s="15" t="s">
        <v>142</v>
      </c>
      <c r="G30" s="8">
        <v>18</v>
      </c>
      <c r="H30" s="17">
        <f t="shared" si="1"/>
        <v>7.2</v>
      </c>
      <c r="I30" s="17">
        <f>G30*0.4</f>
        <v>7.2</v>
      </c>
      <c r="J30" s="17"/>
      <c r="K30" s="17"/>
    </row>
    <row r="31" s="59" customFormat="1" ht="40" hidden="1" customHeight="1" spans="1:11">
      <c r="A31" s="8">
        <v>26</v>
      </c>
      <c r="B31" s="8" t="s">
        <v>132</v>
      </c>
      <c r="C31" s="8" t="s">
        <v>73</v>
      </c>
      <c r="D31" s="8" t="s">
        <v>143</v>
      </c>
      <c r="E31" s="8" t="s">
        <v>144</v>
      </c>
      <c r="F31" s="15" t="s">
        <v>145</v>
      </c>
      <c r="G31" s="8">
        <v>70</v>
      </c>
      <c r="H31" s="17">
        <f t="shared" si="1"/>
        <v>28</v>
      </c>
      <c r="I31" s="17"/>
      <c r="J31" s="17">
        <f>G31*0.4</f>
        <v>28</v>
      </c>
      <c r="K31" s="17"/>
    </row>
    <row r="32" s="59" customFormat="1" ht="40" hidden="1" customHeight="1" spans="1:11">
      <c r="A32" s="8">
        <v>27</v>
      </c>
      <c r="B32" s="8" t="s">
        <v>132</v>
      </c>
      <c r="C32" s="8" t="s">
        <v>73</v>
      </c>
      <c r="D32" s="8" t="s">
        <v>146</v>
      </c>
      <c r="E32" s="63" t="s">
        <v>147</v>
      </c>
      <c r="F32" s="15" t="s">
        <v>148</v>
      </c>
      <c r="G32" s="8">
        <v>18</v>
      </c>
      <c r="H32" s="17">
        <f t="shared" si="1"/>
        <v>7.2</v>
      </c>
      <c r="I32" s="17">
        <f t="shared" ref="I32:I43" si="2">G32*0.4</f>
        <v>7.2</v>
      </c>
      <c r="J32" s="17"/>
      <c r="K32" s="17"/>
    </row>
    <row r="33" s="59" customFormat="1" ht="40" hidden="1" customHeight="1" spans="1:11">
      <c r="A33" s="8">
        <v>28</v>
      </c>
      <c r="B33" s="8" t="s">
        <v>132</v>
      </c>
      <c r="C33" s="8" t="s">
        <v>73</v>
      </c>
      <c r="D33" s="8" t="s">
        <v>149</v>
      </c>
      <c r="E33" s="8" t="s">
        <v>150</v>
      </c>
      <c r="F33" s="15" t="s">
        <v>151</v>
      </c>
      <c r="G33" s="8">
        <v>5.5</v>
      </c>
      <c r="H33" s="17">
        <f t="shared" si="1"/>
        <v>2.2</v>
      </c>
      <c r="I33" s="17">
        <f t="shared" si="2"/>
        <v>2.2</v>
      </c>
      <c r="J33" s="17"/>
      <c r="K33" s="17"/>
    </row>
    <row r="34" s="59" customFormat="1" ht="40" hidden="1" customHeight="1" spans="1:11">
      <c r="A34" s="8">
        <v>29</v>
      </c>
      <c r="B34" s="8" t="s">
        <v>132</v>
      </c>
      <c r="C34" s="8" t="s">
        <v>73</v>
      </c>
      <c r="D34" s="8" t="s">
        <v>152</v>
      </c>
      <c r="E34" s="8" t="s">
        <v>139</v>
      </c>
      <c r="F34" s="15" t="s">
        <v>153</v>
      </c>
      <c r="G34" s="8">
        <v>30</v>
      </c>
      <c r="H34" s="17">
        <f t="shared" si="1"/>
        <v>12</v>
      </c>
      <c r="I34" s="17">
        <f t="shared" si="2"/>
        <v>12</v>
      </c>
      <c r="J34" s="17"/>
      <c r="K34" s="17"/>
    </row>
    <row r="35" s="59" customFormat="1" ht="40" hidden="1" customHeight="1" spans="1:11">
      <c r="A35" s="8">
        <v>30</v>
      </c>
      <c r="B35" s="8" t="s">
        <v>132</v>
      </c>
      <c r="C35" s="8" t="s">
        <v>73</v>
      </c>
      <c r="D35" s="8" t="s">
        <v>154</v>
      </c>
      <c r="E35" s="8" t="s">
        <v>155</v>
      </c>
      <c r="F35" s="15" t="s">
        <v>156</v>
      </c>
      <c r="G35" s="8">
        <v>28</v>
      </c>
      <c r="H35" s="17">
        <f t="shared" si="1"/>
        <v>11.2</v>
      </c>
      <c r="I35" s="17">
        <f t="shared" si="2"/>
        <v>11.2</v>
      </c>
      <c r="J35" s="17"/>
      <c r="K35" s="17"/>
    </row>
    <row r="36" s="59" customFormat="1" ht="40" hidden="1" customHeight="1" spans="1:11">
      <c r="A36" s="8">
        <v>31</v>
      </c>
      <c r="B36" s="8" t="s">
        <v>132</v>
      </c>
      <c r="C36" s="8" t="s">
        <v>73</v>
      </c>
      <c r="D36" s="8" t="s">
        <v>157</v>
      </c>
      <c r="E36" s="8" t="s">
        <v>158</v>
      </c>
      <c r="F36" s="15" t="s">
        <v>159</v>
      </c>
      <c r="G36" s="8">
        <v>14</v>
      </c>
      <c r="H36" s="17">
        <f t="shared" si="1"/>
        <v>5.6</v>
      </c>
      <c r="I36" s="17">
        <f t="shared" si="2"/>
        <v>5.6</v>
      </c>
      <c r="J36" s="17"/>
      <c r="K36" s="17"/>
    </row>
    <row r="37" s="59" customFormat="1" ht="40" hidden="1" customHeight="1" spans="1:11">
      <c r="A37" s="8">
        <v>32</v>
      </c>
      <c r="B37" s="8" t="s">
        <v>132</v>
      </c>
      <c r="C37" s="8" t="s">
        <v>73</v>
      </c>
      <c r="D37" s="8" t="s">
        <v>160</v>
      </c>
      <c r="E37" s="8" t="s">
        <v>147</v>
      </c>
      <c r="F37" s="15" t="s">
        <v>161</v>
      </c>
      <c r="G37" s="8">
        <v>70</v>
      </c>
      <c r="H37" s="17">
        <f t="shared" si="1"/>
        <v>28</v>
      </c>
      <c r="I37" s="17"/>
      <c r="J37" s="17">
        <v>28</v>
      </c>
      <c r="K37" s="17"/>
    </row>
    <row r="38" s="59" customFormat="1" ht="57" hidden="1" customHeight="1" spans="1:11">
      <c r="A38" s="8">
        <v>33</v>
      </c>
      <c r="B38" s="8" t="s">
        <v>132</v>
      </c>
      <c r="C38" s="8" t="s">
        <v>73</v>
      </c>
      <c r="D38" s="64" t="s">
        <v>162</v>
      </c>
      <c r="E38" s="49" t="s">
        <v>163</v>
      </c>
      <c r="F38" s="65" t="s">
        <v>164</v>
      </c>
      <c r="G38" s="8">
        <v>60</v>
      </c>
      <c r="H38" s="17">
        <f t="shared" si="1"/>
        <v>24</v>
      </c>
      <c r="I38" s="17">
        <f t="shared" si="2"/>
        <v>24</v>
      </c>
      <c r="J38" s="17"/>
      <c r="K38" s="17"/>
    </row>
    <row r="39" s="59" customFormat="1" ht="40" hidden="1" customHeight="1" spans="1:11">
      <c r="A39" s="8">
        <v>34</v>
      </c>
      <c r="B39" s="8" t="s">
        <v>132</v>
      </c>
      <c r="C39" s="8" t="s">
        <v>73</v>
      </c>
      <c r="D39" s="61" t="s">
        <v>165</v>
      </c>
      <c r="E39" s="66" t="s">
        <v>166</v>
      </c>
      <c r="F39" s="15" t="s">
        <v>167</v>
      </c>
      <c r="G39" s="8">
        <v>80</v>
      </c>
      <c r="H39" s="17">
        <f t="shared" si="1"/>
        <v>32</v>
      </c>
      <c r="I39" s="17">
        <f t="shared" si="2"/>
        <v>32</v>
      </c>
      <c r="J39" s="17"/>
      <c r="K39" s="17"/>
    </row>
    <row r="40" s="59" customFormat="1" ht="54" hidden="1" customHeight="1" spans="1:11">
      <c r="A40" s="8">
        <v>35</v>
      </c>
      <c r="B40" s="8" t="s">
        <v>132</v>
      </c>
      <c r="C40" s="8" t="s">
        <v>73</v>
      </c>
      <c r="D40" s="67" t="s">
        <v>168</v>
      </c>
      <c r="E40" s="68" t="s">
        <v>169</v>
      </c>
      <c r="F40" s="69" t="s">
        <v>170</v>
      </c>
      <c r="G40" s="8">
        <v>21</v>
      </c>
      <c r="H40" s="17">
        <f t="shared" ref="H40:H71" si="3">I40+J40</f>
        <v>8.4</v>
      </c>
      <c r="I40" s="17">
        <f t="shared" si="2"/>
        <v>8.4</v>
      </c>
      <c r="J40" s="17"/>
      <c r="K40" s="17"/>
    </row>
    <row r="41" s="59" customFormat="1" ht="53" hidden="1" customHeight="1" spans="1:11">
      <c r="A41" s="8">
        <v>36</v>
      </c>
      <c r="B41" s="8" t="s">
        <v>132</v>
      </c>
      <c r="C41" s="8" t="s">
        <v>73</v>
      </c>
      <c r="D41" s="8" t="s">
        <v>171</v>
      </c>
      <c r="E41" s="8" t="s">
        <v>172</v>
      </c>
      <c r="F41" s="15" t="s">
        <v>173</v>
      </c>
      <c r="G41" s="8">
        <v>20</v>
      </c>
      <c r="H41" s="17">
        <f t="shared" si="3"/>
        <v>8</v>
      </c>
      <c r="I41" s="17">
        <f t="shared" si="2"/>
        <v>8</v>
      </c>
      <c r="J41" s="17"/>
      <c r="K41" s="17"/>
    </row>
    <row r="42" s="59" customFormat="1" ht="40" hidden="1" customHeight="1" spans="1:11">
      <c r="A42" s="8">
        <v>37</v>
      </c>
      <c r="B42" s="8" t="s">
        <v>132</v>
      </c>
      <c r="C42" s="8" t="s">
        <v>73</v>
      </c>
      <c r="D42" s="8" t="s">
        <v>174</v>
      </c>
      <c r="E42" s="8" t="s">
        <v>175</v>
      </c>
      <c r="F42" s="15" t="s">
        <v>161</v>
      </c>
      <c r="G42" s="8">
        <v>40</v>
      </c>
      <c r="H42" s="17">
        <f t="shared" si="3"/>
        <v>16</v>
      </c>
      <c r="I42" s="17">
        <f t="shared" si="2"/>
        <v>16</v>
      </c>
      <c r="J42" s="17"/>
      <c r="K42" s="17"/>
    </row>
    <row r="43" s="59" customFormat="1" ht="63" hidden="1" customHeight="1" spans="1:11">
      <c r="A43" s="8">
        <v>38</v>
      </c>
      <c r="B43" s="8" t="s">
        <v>132</v>
      </c>
      <c r="C43" s="8" t="s">
        <v>73</v>
      </c>
      <c r="D43" s="17" t="s">
        <v>176</v>
      </c>
      <c r="E43" s="70" t="s">
        <v>163</v>
      </c>
      <c r="F43" s="15" t="s">
        <v>177</v>
      </c>
      <c r="G43" s="8">
        <v>30</v>
      </c>
      <c r="H43" s="17">
        <f t="shared" si="3"/>
        <v>12</v>
      </c>
      <c r="I43" s="17">
        <f t="shared" si="2"/>
        <v>12</v>
      </c>
      <c r="J43" s="17"/>
      <c r="K43" s="17"/>
    </row>
    <row r="44" s="59" customFormat="1" ht="64" hidden="1" customHeight="1" spans="1:11">
      <c r="A44" s="8">
        <v>39</v>
      </c>
      <c r="B44" s="8" t="s">
        <v>132</v>
      </c>
      <c r="C44" s="8" t="s">
        <v>73</v>
      </c>
      <c r="D44" s="70" t="s">
        <v>178</v>
      </c>
      <c r="E44" s="70" t="s">
        <v>105</v>
      </c>
      <c r="F44" s="15" t="s">
        <v>179</v>
      </c>
      <c r="G44" s="8">
        <v>100</v>
      </c>
      <c r="H44" s="17">
        <f t="shared" si="3"/>
        <v>40</v>
      </c>
      <c r="I44" s="17"/>
      <c r="J44" s="17">
        <f>G44*0.4</f>
        <v>40</v>
      </c>
      <c r="K44" s="17"/>
    </row>
    <row r="45" s="59" customFormat="1" ht="60" hidden="1" customHeight="1" spans="1:11">
      <c r="A45" s="8">
        <v>40</v>
      </c>
      <c r="B45" s="8" t="s">
        <v>132</v>
      </c>
      <c r="C45" s="8" t="s">
        <v>73</v>
      </c>
      <c r="D45" s="8" t="s">
        <v>180</v>
      </c>
      <c r="E45" s="8" t="s">
        <v>134</v>
      </c>
      <c r="F45" s="15" t="s">
        <v>181</v>
      </c>
      <c r="G45" s="8">
        <v>50</v>
      </c>
      <c r="H45" s="17">
        <f t="shared" si="3"/>
        <v>20</v>
      </c>
      <c r="I45" s="17">
        <f t="shared" ref="I45:I85" si="4">G45*0.4</f>
        <v>20</v>
      </c>
      <c r="J45" s="17"/>
      <c r="K45" s="17"/>
    </row>
    <row r="46" s="59" customFormat="1" ht="72" hidden="1" customHeight="1" spans="1:11">
      <c r="A46" s="8">
        <v>41</v>
      </c>
      <c r="B46" s="8" t="s">
        <v>182</v>
      </c>
      <c r="C46" s="8" t="s">
        <v>73</v>
      </c>
      <c r="D46" s="8" t="s">
        <v>183</v>
      </c>
      <c r="E46" s="8" t="s">
        <v>184</v>
      </c>
      <c r="F46" s="15" t="s">
        <v>185</v>
      </c>
      <c r="G46" s="8">
        <v>72.8</v>
      </c>
      <c r="H46" s="17">
        <f t="shared" si="3"/>
        <v>29.12</v>
      </c>
      <c r="I46" s="17">
        <f t="shared" si="4"/>
        <v>29.12</v>
      </c>
      <c r="J46" s="17"/>
      <c r="K46" s="17"/>
    </row>
    <row r="47" s="59" customFormat="1" ht="63" hidden="1" customHeight="1" spans="1:11">
      <c r="A47" s="8">
        <v>42</v>
      </c>
      <c r="B47" s="8" t="s">
        <v>186</v>
      </c>
      <c r="C47" s="8" t="s">
        <v>73</v>
      </c>
      <c r="D47" s="8" t="s">
        <v>187</v>
      </c>
      <c r="E47" s="71" t="s">
        <v>188</v>
      </c>
      <c r="F47" s="15" t="s">
        <v>189</v>
      </c>
      <c r="G47" s="72">
        <v>50</v>
      </c>
      <c r="H47" s="17">
        <f t="shared" si="3"/>
        <v>20</v>
      </c>
      <c r="I47" s="17">
        <f t="shared" si="4"/>
        <v>20</v>
      </c>
      <c r="J47" s="17"/>
      <c r="K47" s="17"/>
    </row>
    <row r="48" s="59" customFormat="1" ht="40" hidden="1" customHeight="1" spans="1:11">
      <c r="A48" s="8">
        <v>43</v>
      </c>
      <c r="B48" s="8" t="s">
        <v>186</v>
      </c>
      <c r="C48" s="8" t="s">
        <v>73</v>
      </c>
      <c r="D48" s="8" t="s">
        <v>190</v>
      </c>
      <c r="E48" s="8" t="s">
        <v>191</v>
      </c>
      <c r="F48" s="15" t="s">
        <v>192</v>
      </c>
      <c r="G48" s="8">
        <v>95</v>
      </c>
      <c r="H48" s="17">
        <f t="shared" si="3"/>
        <v>38</v>
      </c>
      <c r="I48" s="17"/>
      <c r="J48" s="17">
        <v>38</v>
      </c>
      <c r="K48" s="17"/>
    </row>
    <row r="49" s="59" customFormat="1" ht="40" hidden="1" customHeight="1" spans="1:13">
      <c r="A49" s="8">
        <v>44</v>
      </c>
      <c r="B49" s="8" t="s">
        <v>186</v>
      </c>
      <c r="C49" s="8" t="s">
        <v>73</v>
      </c>
      <c r="D49" s="8" t="s">
        <v>193</v>
      </c>
      <c r="E49" s="8" t="s">
        <v>194</v>
      </c>
      <c r="F49" s="15" t="s">
        <v>195</v>
      </c>
      <c r="G49" s="8">
        <v>23</v>
      </c>
      <c r="H49" s="17">
        <f t="shared" si="3"/>
        <v>9.2</v>
      </c>
      <c r="I49" s="17">
        <f t="shared" si="4"/>
        <v>9.2</v>
      </c>
      <c r="J49" s="17"/>
      <c r="K49" s="17"/>
    </row>
    <row r="50" s="59" customFormat="1" ht="40" hidden="1" customHeight="1" spans="1:13">
      <c r="A50" s="8">
        <v>45</v>
      </c>
      <c r="B50" s="8" t="s">
        <v>186</v>
      </c>
      <c r="C50" s="8" t="s">
        <v>73</v>
      </c>
      <c r="D50" s="73" t="s">
        <v>196</v>
      </c>
      <c r="E50" s="8" t="s">
        <v>197</v>
      </c>
      <c r="F50" s="15" t="s">
        <v>198</v>
      </c>
      <c r="G50" s="8">
        <v>80</v>
      </c>
      <c r="H50" s="17">
        <f t="shared" si="3"/>
        <v>32</v>
      </c>
      <c r="I50" s="17">
        <f t="shared" si="4"/>
        <v>32</v>
      </c>
      <c r="J50" s="17"/>
      <c r="K50" s="17"/>
      <c r="M50" s="30"/>
    </row>
    <row r="51" s="59" customFormat="1" ht="40" hidden="1" customHeight="1" spans="1:13">
      <c r="A51" s="8">
        <v>46</v>
      </c>
      <c r="B51" s="8" t="s">
        <v>186</v>
      </c>
      <c r="C51" s="8" t="s">
        <v>73</v>
      </c>
      <c r="D51" s="74" t="s">
        <v>199</v>
      </c>
      <c r="E51" s="74" t="s">
        <v>200</v>
      </c>
      <c r="F51" s="15" t="s">
        <v>201</v>
      </c>
      <c r="G51" s="73">
        <v>18</v>
      </c>
      <c r="H51" s="17">
        <f t="shared" si="3"/>
        <v>7.2</v>
      </c>
      <c r="I51" s="17">
        <f t="shared" si="4"/>
        <v>7.2</v>
      </c>
      <c r="J51" s="17"/>
      <c r="K51" s="17"/>
    </row>
    <row r="52" s="59" customFormat="1" ht="40" hidden="1" customHeight="1" spans="1:13">
      <c r="A52" s="8">
        <v>47</v>
      </c>
      <c r="B52" s="8" t="s">
        <v>186</v>
      </c>
      <c r="C52" s="8" t="s">
        <v>73</v>
      </c>
      <c r="D52" s="8" t="s">
        <v>202</v>
      </c>
      <c r="E52" s="8" t="s">
        <v>203</v>
      </c>
      <c r="F52" s="15" t="s">
        <v>204</v>
      </c>
      <c r="G52" s="8">
        <v>30</v>
      </c>
      <c r="H52" s="17">
        <f t="shared" si="3"/>
        <v>12</v>
      </c>
      <c r="I52" s="17">
        <f t="shared" si="4"/>
        <v>12</v>
      </c>
      <c r="J52" s="17"/>
      <c r="K52" s="17"/>
    </row>
    <row r="53" s="59" customFormat="1" ht="54" hidden="1" customHeight="1" spans="1:13">
      <c r="A53" s="8">
        <v>48</v>
      </c>
      <c r="B53" s="8" t="s">
        <v>186</v>
      </c>
      <c r="C53" s="8" t="s">
        <v>73</v>
      </c>
      <c r="D53" s="8" t="s">
        <v>205</v>
      </c>
      <c r="E53" s="8" t="s">
        <v>200</v>
      </c>
      <c r="F53" s="15" t="s">
        <v>206</v>
      </c>
      <c r="G53" s="8">
        <v>65</v>
      </c>
      <c r="H53" s="17">
        <f t="shared" si="3"/>
        <v>26</v>
      </c>
      <c r="I53" s="17">
        <f t="shared" si="4"/>
        <v>26</v>
      </c>
      <c r="J53" s="17"/>
      <c r="K53" s="17"/>
    </row>
    <row r="54" s="59" customFormat="1" ht="40" hidden="1" customHeight="1" spans="1:13">
      <c r="A54" s="8">
        <v>49</v>
      </c>
      <c r="B54" s="8" t="s">
        <v>186</v>
      </c>
      <c r="C54" s="8" t="s">
        <v>73</v>
      </c>
      <c r="D54" s="75" t="s">
        <v>207</v>
      </c>
      <c r="E54" s="8" t="s">
        <v>208</v>
      </c>
      <c r="F54" s="15" t="s">
        <v>209</v>
      </c>
      <c r="G54" s="8">
        <v>35</v>
      </c>
      <c r="H54" s="17">
        <f t="shared" si="3"/>
        <v>14</v>
      </c>
      <c r="I54" s="17">
        <f t="shared" si="4"/>
        <v>14</v>
      </c>
      <c r="J54" s="17"/>
      <c r="K54" s="17"/>
    </row>
    <row r="55" s="59" customFormat="1" ht="40" hidden="1" customHeight="1" spans="1:13">
      <c r="A55" s="8">
        <v>50</v>
      </c>
      <c r="B55" s="8" t="s">
        <v>186</v>
      </c>
      <c r="C55" s="8" t="s">
        <v>73</v>
      </c>
      <c r="D55" s="8" t="s">
        <v>210</v>
      </c>
      <c r="E55" s="8" t="s">
        <v>191</v>
      </c>
      <c r="F55" s="15" t="s">
        <v>211</v>
      </c>
      <c r="G55" s="8">
        <v>58</v>
      </c>
      <c r="H55" s="17">
        <f t="shared" si="3"/>
        <v>23.2</v>
      </c>
      <c r="I55" s="17">
        <f t="shared" si="4"/>
        <v>23.2</v>
      </c>
      <c r="J55" s="17"/>
      <c r="K55" s="17"/>
    </row>
    <row r="56" s="59" customFormat="1" ht="46" hidden="1" customHeight="1" spans="1:13">
      <c r="A56" s="8">
        <v>51</v>
      </c>
      <c r="B56" s="8" t="s">
        <v>186</v>
      </c>
      <c r="C56" s="8" t="s">
        <v>73</v>
      </c>
      <c r="D56" s="8" t="s">
        <v>212</v>
      </c>
      <c r="E56" s="16" t="s">
        <v>203</v>
      </c>
      <c r="F56" s="15" t="s">
        <v>213</v>
      </c>
      <c r="G56" s="16">
        <v>58</v>
      </c>
      <c r="H56" s="17">
        <f t="shared" si="3"/>
        <v>23.2</v>
      </c>
      <c r="I56" s="17">
        <f t="shared" si="4"/>
        <v>23.2</v>
      </c>
      <c r="J56" s="8"/>
      <c r="K56" s="17"/>
    </row>
    <row r="57" s="59" customFormat="1" ht="57" hidden="1" customHeight="1" spans="1:13">
      <c r="A57" s="8">
        <v>52</v>
      </c>
      <c r="B57" s="8" t="s">
        <v>186</v>
      </c>
      <c r="C57" s="8" t="s">
        <v>73</v>
      </c>
      <c r="D57" s="8" t="s">
        <v>214</v>
      </c>
      <c r="E57" s="16" t="s">
        <v>200</v>
      </c>
      <c r="F57" s="15" t="s">
        <v>215</v>
      </c>
      <c r="G57" s="16">
        <v>55</v>
      </c>
      <c r="H57" s="17">
        <f t="shared" si="3"/>
        <v>22</v>
      </c>
      <c r="I57" s="17">
        <f t="shared" si="4"/>
        <v>22</v>
      </c>
      <c r="J57" s="17"/>
      <c r="K57" s="17"/>
    </row>
    <row r="58" s="59" customFormat="1" ht="63" hidden="1" customHeight="1" spans="1:13">
      <c r="A58" s="8">
        <v>53</v>
      </c>
      <c r="B58" s="8" t="s">
        <v>216</v>
      </c>
      <c r="C58" s="8" t="s">
        <v>73</v>
      </c>
      <c r="D58" s="59" t="s">
        <v>217</v>
      </c>
      <c r="E58" s="8" t="s">
        <v>218</v>
      </c>
      <c r="F58" s="15" t="s">
        <v>219</v>
      </c>
      <c r="G58" s="8">
        <v>70</v>
      </c>
      <c r="H58" s="17">
        <f t="shared" si="3"/>
        <v>28</v>
      </c>
      <c r="I58" s="17">
        <f t="shared" si="4"/>
        <v>28</v>
      </c>
      <c r="J58" s="17"/>
      <c r="K58" s="17"/>
    </row>
    <row r="59" s="59" customFormat="1" ht="40" hidden="1" customHeight="1" spans="1:13">
      <c r="A59" s="8">
        <v>54</v>
      </c>
      <c r="B59" s="8" t="s">
        <v>216</v>
      </c>
      <c r="C59" s="8" t="s">
        <v>73</v>
      </c>
      <c r="D59" s="8" t="s">
        <v>220</v>
      </c>
      <c r="E59" s="8" t="s">
        <v>221</v>
      </c>
      <c r="F59" s="15" t="s">
        <v>222</v>
      </c>
      <c r="G59" s="8">
        <v>40</v>
      </c>
      <c r="H59" s="17">
        <f t="shared" si="3"/>
        <v>16</v>
      </c>
      <c r="I59" s="17">
        <f t="shared" si="4"/>
        <v>16</v>
      </c>
      <c r="J59" s="17"/>
      <c r="K59" s="17"/>
    </row>
    <row r="60" s="59" customFormat="1" ht="60" hidden="1" customHeight="1" spans="1:13">
      <c r="A60" s="8">
        <v>55</v>
      </c>
      <c r="B60" s="8" t="s">
        <v>216</v>
      </c>
      <c r="C60" s="8" t="s">
        <v>73</v>
      </c>
      <c r="D60" s="8" t="s">
        <v>223</v>
      </c>
      <c r="E60" s="76" t="s">
        <v>224</v>
      </c>
      <c r="F60" s="15" t="s">
        <v>225</v>
      </c>
      <c r="G60" s="8">
        <v>65</v>
      </c>
      <c r="H60" s="17">
        <f t="shared" si="3"/>
        <v>26</v>
      </c>
      <c r="I60" s="17">
        <f t="shared" si="4"/>
        <v>26</v>
      </c>
      <c r="J60" s="17"/>
      <c r="K60" s="17"/>
    </row>
    <row r="61" s="59" customFormat="1" ht="40" hidden="1" customHeight="1" spans="1:13">
      <c r="A61" s="8">
        <v>56</v>
      </c>
      <c r="B61" s="8" t="s">
        <v>216</v>
      </c>
      <c r="C61" s="8" t="s">
        <v>73</v>
      </c>
      <c r="D61" s="8" t="s">
        <v>226</v>
      </c>
      <c r="E61" s="8" t="s">
        <v>227</v>
      </c>
      <c r="F61" s="15" t="s">
        <v>228</v>
      </c>
      <c r="G61" s="8">
        <v>50</v>
      </c>
      <c r="H61" s="17">
        <f t="shared" si="3"/>
        <v>20</v>
      </c>
      <c r="I61" s="17">
        <f t="shared" si="4"/>
        <v>20</v>
      </c>
      <c r="J61" s="17"/>
      <c r="K61" s="17"/>
    </row>
    <row r="62" s="59" customFormat="1" ht="51" hidden="1" customHeight="1" spans="1:13">
      <c r="A62" s="8">
        <v>57</v>
      </c>
      <c r="B62" s="8" t="s">
        <v>216</v>
      </c>
      <c r="C62" s="8" t="s">
        <v>73</v>
      </c>
      <c r="D62" s="8" t="s">
        <v>229</v>
      </c>
      <c r="E62" s="8" t="s">
        <v>230</v>
      </c>
      <c r="F62" s="15" t="s">
        <v>231</v>
      </c>
      <c r="G62" s="8">
        <v>70</v>
      </c>
      <c r="H62" s="17">
        <f t="shared" si="3"/>
        <v>28</v>
      </c>
      <c r="I62" s="17"/>
      <c r="J62" s="17">
        <v>28</v>
      </c>
      <c r="K62" s="17"/>
    </row>
    <row r="63" s="59" customFormat="1" ht="40" hidden="1" customHeight="1" spans="1:13">
      <c r="A63" s="8">
        <v>58</v>
      </c>
      <c r="B63" s="8" t="s">
        <v>216</v>
      </c>
      <c r="C63" s="8" t="s">
        <v>73</v>
      </c>
      <c r="D63" s="8" t="s">
        <v>232</v>
      </c>
      <c r="E63" s="8" t="s">
        <v>233</v>
      </c>
      <c r="F63" s="15" t="s">
        <v>234</v>
      </c>
      <c r="G63" s="8">
        <v>40</v>
      </c>
      <c r="H63" s="17">
        <f t="shared" si="3"/>
        <v>16</v>
      </c>
      <c r="I63" s="17">
        <f t="shared" si="4"/>
        <v>16</v>
      </c>
      <c r="J63" s="17"/>
      <c r="K63" s="17"/>
    </row>
    <row r="64" s="59" customFormat="1" ht="58" hidden="1" customHeight="1" spans="1:13">
      <c r="A64" s="8">
        <v>59</v>
      </c>
      <c r="B64" s="8" t="s">
        <v>216</v>
      </c>
      <c r="C64" s="8" t="s">
        <v>73</v>
      </c>
      <c r="D64" s="8" t="s">
        <v>235</v>
      </c>
      <c r="E64" s="8" t="s">
        <v>236</v>
      </c>
      <c r="F64" s="15" t="s">
        <v>237</v>
      </c>
      <c r="G64" s="8">
        <v>55</v>
      </c>
      <c r="H64" s="17">
        <f t="shared" si="3"/>
        <v>22</v>
      </c>
      <c r="I64" s="17">
        <f t="shared" si="4"/>
        <v>22</v>
      </c>
      <c r="J64" s="17"/>
      <c r="K64" s="17"/>
    </row>
    <row r="65" s="59" customFormat="1" ht="50" hidden="1" customHeight="1" spans="1:11">
      <c r="A65" s="8">
        <v>60</v>
      </c>
      <c r="B65" s="8" t="s">
        <v>216</v>
      </c>
      <c r="C65" s="8" t="s">
        <v>73</v>
      </c>
      <c r="D65" s="8" t="s">
        <v>238</v>
      </c>
      <c r="E65" s="8" t="s">
        <v>239</v>
      </c>
      <c r="F65" s="15" t="s">
        <v>240</v>
      </c>
      <c r="G65" s="8">
        <v>40</v>
      </c>
      <c r="H65" s="17">
        <f t="shared" si="3"/>
        <v>16</v>
      </c>
      <c r="I65" s="17">
        <f t="shared" si="4"/>
        <v>16</v>
      </c>
      <c r="J65" s="17"/>
      <c r="K65" s="17"/>
    </row>
    <row r="66" s="59" customFormat="1" ht="40" hidden="1" customHeight="1" spans="1:11">
      <c r="A66" s="8">
        <v>61</v>
      </c>
      <c r="B66" s="8" t="s">
        <v>241</v>
      </c>
      <c r="C66" s="8" t="s">
        <v>73</v>
      </c>
      <c r="D66" s="8" t="s">
        <v>242</v>
      </c>
      <c r="E66" s="8" t="s">
        <v>243</v>
      </c>
      <c r="F66" s="15" t="s">
        <v>244</v>
      </c>
      <c r="G66" s="8">
        <v>74.9</v>
      </c>
      <c r="H66" s="17">
        <f t="shared" si="3"/>
        <v>29.96</v>
      </c>
      <c r="I66" s="17">
        <f t="shared" si="4"/>
        <v>29.96</v>
      </c>
      <c r="J66" s="17"/>
      <c r="K66" s="17"/>
    </row>
    <row r="67" s="59" customFormat="1" ht="40" hidden="1" customHeight="1" spans="1:11">
      <c r="A67" s="8">
        <v>62</v>
      </c>
      <c r="B67" s="8" t="s">
        <v>241</v>
      </c>
      <c r="C67" s="8" t="s">
        <v>73</v>
      </c>
      <c r="D67" s="71" t="s">
        <v>245</v>
      </c>
      <c r="E67" s="71" t="s">
        <v>246</v>
      </c>
      <c r="F67" s="15" t="s">
        <v>247</v>
      </c>
      <c r="G67" s="8">
        <v>45.99</v>
      </c>
      <c r="H67" s="17">
        <f t="shared" si="3"/>
        <v>18.396</v>
      </c>
      <c r="I67" s="17">
        <f t="shared" si="4"/>
        <v>18.396</v>
      </c>
      <c r="J67" s="17"/>
      <c r="K67" s="17"/>
    </row>
    <row r="68" s="59" customFormat="1" ht="40" hidden="1" customHeight="1" spans="1:11">
      <c r="A68" s="8">
        <v>63</v>
      </c>
      <c r="B68" s="8" t="s">
        <v>241</v>
      </c>
      <c r="C68" s="8" t="s">
        <v>73</v>
      </c>
      <c r="D68" s="71" t="s">
        <v>248</v>
      </c>
      <c r="E68" s="71" t="s">
        <v>249</v>
      </c>
      <c r="F68" s="15" t="s">
        <v>250</v>
      </c>
      <c r="G68" s="8">
        <v>17.05</v>
      </c>
      <c r="H68" s="17">
        <f t="shared" si="3"/>
        <v>6.82</v>
      </c>
      <c r="I68" s="17">
        <f t="shared" si="4"/>
        <v>6.82</v>
      </c>
      <c r="J68" s="17"/>
      <c r="K68" s="17"/>
    </row>
    <row r="69" s="59" customFormat="1" ht="54" hidden="1" customHeight="1" spans="1:11">
      <c r="A69" s="8">
        <v>64</v>
      </c>
      <c r="B69" s="8" t="s">
        <v>241</v>
      </c>
      <c r="C69" s="8" t="s">
        <v>73</v>
      </c>
      <c r="D69" s="8" t="s">
        <v>251</v>
      </c>
      <c r="E69" s="8" t="s">
        <v>249</v>
      </c>
      <c r="F69" s="15" t="s">
        <v>252</v>
      </c>
      <c r="G69" s="8">
        <v>51.56</v>
      </c>
      <c r="H69" s="17">
        <f t="shared" si="3"/>
        <v>20.624</v>
      </c>
      <c r="I69" s="17">
        <f t="shared" si="4"/>
        <v>20.624</v>
      </c>
      <c r="J69" s="17"/>
      <c r="K69" s="8"/>
    </row>
    <row r="70" s="59" customFormat="1" ht="97" hidden="1" customHeight="1" spans="1:11">
      <c r="A70" s="8">
        <v>65</v>
      </c>
      <c r="B70" s="8" t="s">
        <v>241</v>
      </c>
      <c r="C70" s="8" t="s">
        <v>73</v>
      </c>
      <c r="D70" s="8" t="s">
        <v>253</v>
      </c>
      <c r="E70" s="77" t="s">
        <v>254</v>
      </c>
      <c r="F70" s="15" t="s">
        <v>255</v>
      </c>
      <c r="G70" s="8">
        <v>78.54</v>
      </c>
      <c r="H70" s="17">
        <f t="shared" si="3"/>
        <v>31.416</v>
      </c>
      <c r="I70" s="17">
        <f t="shared" si="4"/>
        <v>31.416</v>
      </c>
      <c r="J70" s="17"/>
      <c r="K70" s="8"/>
    </row>
    <row r="71" s="59" customFormat="1" ht="40" hidden="1" customHeight="1" spans="1:11">
      <c r="A71" s="8">
        <v>66</v>
      </c>
      <c r="B71" s="8" t="s">
        <v>241</v>
      </c>
      <c r="C71" s="8" t="s">
        <v>73</v>
      </c>
      <c r="D71" s="8" t="s">
        <v>256</v>
      </c>
      <c r="E71" s="77" t="s">
        <v>257</v>
      </c>
      <c r="F71" s="15" t="s">
        <v>258</v>
      </c>
      <c r="G71" s="8">
        <v>41.5</v>
      </c>
      <c r="H71" s="17">
        <f t="shared" si="3"/>
        <v>16.6</v>
      </c>
      <c r="I71" s="17">
        <f t="shared" si="4"/>
        <v>16.6</v>
      </c>
      <c r="J71" s="17"/>
      <c r="K71" s="8"/>
    </row>
    <row r="72" s="59" customFormat="1" ht="92" hidden="1" customHeight="1" spans="1:11">
      <c r="A72" s="8">
        <v>67</v>
      </c>
      <c r="B72" s="8" t="s">
        <v>241</v>
      </c>
      <c r="C72" s="8" t="s">
        <v>73</v>
      </c>
      <c r="D72" s="8" t="s">
        <v>259</v>
      </c>
      <c r="E72" s="8" t="s">
        <v>257</v>
      </c>
      <c r="F72" s="15" t="s">
        <v>260</v>
      </c>
      <c r="G72" s="8">
        <v>45.52</v>
      </c>
      <c r="H72" s="17">
        <f t="shared" ref="H72:H103" si="5">I72+J72</f>
        <v>18.208</v>
      </c>
      <c r="I72" s="17">
        <f t="shared" si="4"/>
        <v>18.208</v>
      </c>
      <c r="J72" s="8"/>
      <c r="K72" s="8"/>
    </row>
    <row r="73" s="59" customFormat="1" ht="50" hidden="1" customHeight="1" spans="1:11">
      <c r="A73" s="8">
        <v>68</v>
      </c>
      <c r="B73" s="8" t="s">
        <v>241</v>
      </c>
      <c r="C73" s="8" t="s">
        <v>73</v>
      </c>
      <c r="D73" s="8" t="s">
        <v>261</v>
      </c>
      <c r="E73" s="8" t="s">
        <v>254</v>
      </c>
      <c r="F73" s="15" t="s">
        <v>262</v>
      </c>
      <c r="G73" s="8">
        <v>40</v>
      </c>
      <c r="H73" s="17">
        <f t="shared" si="5"/>
        <v>13.6</v>
      </c>
      <c r="I73" s="17">
        <v>13.6</v>
      </c>
      <c r="J73" s="8"/>
      <c r="K73" s="8"/>
    </row>
    <row r="74" s="59" customFormat="1" ht="40" hidden="1" customHeight="1" spans="1:11">
      <c r="A74" s="8">
        <v>69</v>
      </c>
      <c r="B74" s="8" t="s">
        <v>241</v>
      </c>
      <c r="C74" s="8" t="s">
        <v>73</v>
      </c>
      <c r="D74" s="8" t="s">
        <v>263</v>
      </c>
      <c r="E74" s="8" t="s">
        <v>243</v>
      </c>
      <c r="F74" s="15" t="s">
        <v>264</v>
      </c>
      <c r="G74" s="8">
        <v>48</v>
      </c>
      <c r="H74" s="17">
        <f t="shared" si="5"/>
        <v>14.4</v>
      </c>
      <c r="I74" s="17">
        <v>14.4</v>
      </c>
      <c r="J74" s="8"/>
      <c r="K74" s="8"/>
    </row>
    <row r="75" s="59" customFormat="1" ht="40" customHeight="1" spans="1:11">
      <c r="A75" s="8">
        <v>70</v>
      </c>
      <c r="B75" s="8" t="s">
        <v>265</v>
      </c>
      <c r="C75" s="8" t="s">
        <v>73</v>
      </c>
      <c r="D75" s="8" t="s">
        <v>266</v>
      </c>
      <c r="E75" s="8" t="s">
        <v>267</v>
      </c>
      <c r="F75" s="15" t="s">
        <v>268</v>
      </c>
      <c r="G75" s="8">
        <v>10</v>
      </c>
      <c r="H75" s="17">
        <f t="shared" si="5"/>
        <v>4</v>
      </c>
      <c r="I75" s="17">
        <f t="shared" si="4"/>
        <v>4</v>
      </c>
      <c r="J75" s="8"/>
      <c r="K75" s="8"/>
    </row>
    <row r="76" s="59" customFormat="1" ht="48" customHeight="1" spans="1:11">
      <c r="A76" s="8">
        <v>71</v>
      </c>
      <c r="B76" s="8" t="s">
        <v>265</v>
      </c>
      <c r="C76" s="8" t="s">
        <v>73</v>
      </c>
      <c r="D76" s="8" t="s">
        <v>269</v>
      </c>
      <c r="E76" s="8" t="s">
        <v>270</v>
      </c>
      <c r="F76" s="15" t="s">
        <v>271</v>
      </c>
      <c r="G76" s="8">
        <v>40</v>
      </c>
      <c r="H76" s="17">
        <f t="shared" si="5"/>
        <v>16</v>
      </c>
      <c r="I76" s="17">
        <f t="shared" si="4"/>
        <v>16</v>
      </c>
      <c r="J76" s="8"/>
      <c r="K76" s="8"/>
    </row>
    <row r="77" s="59" customFormat="1" ht="40" customHeight="1" spans="1:11">
      <c r="A77" s="8">
        <v>72</v>
      </c>
      <c r="B77" s="8" t="s">
        <v>265</v>
      </c>
      <c r="C77" s="8" t="s">
        <v>73</v>
      </c>
      <c r="D77" s="8" t="s">
        <v>272</v>
      </c>
      <c r="E77" s="8" t="s">
        <v>273</v>
      </c>
      <c r="F77" s="15" t="s">
        <v>274</v>
      </c>
      <c r="G77" s="8">
        <v>20</v>
      </c>
      <c r="H77" s="17">
        <f t="shared" si="5"/>
        <v>8</v>
      </c>
      <c r="I77" s="17">
        <f t="shared" si="4"/>
        <v>8</v>
      </c>
      <c r="J77" s="8"/>
      <c r="K77" s="8"/>
    </row>
    <row r="78" s="59" customFormat="1" ht="40" customHeight="1" spans="1:11">
      <c r="A78" s="8">
        <v>73</v>
      </c>
      <c r="B78" s="8" t="s">
        <v>265</v>
      </c>
      <c r="C78" s="8" t="s">
        <v>73</v>
      </c>
      <c r="D78" s="8" t="s">
        <v>275</v>
      </c>
      <c r="E78" s="8" t="s">
        <v>276</v>
      </c>
      <c r="F78" s="15" t="s">
        <v>277</v>
      </c>
      <c r="G78" s="8">
        <v>25</v>
      </c>
      <c r="H78" s="17">
        <f t="shared" si="5"/>
        <v>10</v>
      </c>
      <c r="I78" s="17">
        <f t="shared" si="4"/>
        <v>10</v>
      </c>
      <c r="J78" s="8"/>
      <c r="K78" s="8"/>
    </row>
    <row r="79" s="59" customFormat="1" ht="40" customHeight="1" spans="1:11">
      <c r="A79" s="8">
        <v>74</v>
      </c>
      <c r="B79" s="8" t="s">
        <v>265</v>
      </c>
      <c r="C79" s="8" t="s">
        <v>73</v>
      </c>
      <c r="D79" s="8" t="s">
        <v>278</v>
      </c>
      <c r="E79" s="8" t="s">
        <v>279</v>
      </c>
      <c r="F79" s="15" t="s">
        <v>280</v>
      </c>
      <c r="G79" s="8">
        <v>50</v>
      </c>
      <c r="H79" s="17">
        <f t="shared" si="5"/>
        <v>20</v>
      </c>
      <c r="I79" s="17">
        <f t="shared" si="4"/>
        <v>20</v>
      </c>
      <c r="J79" s="8"/>
      <c r="K79" s="8"/>
    </row>
    <row r="80" s="59" customFormat="1" ht="40" customHeight="1" spans="1:11">
      <c r="A80" s="8">
        <v>75</v>
      </c>
      <c r="B80" s="8" t="s">
        <v>265</v>
      </c>
      <c r="C80" s="8" t="s">
        <v>73</v>
      </c>
      <c r="D80" s="8" t="s">
        <v>281</v>
      </c>
      <c r="E80" s="8" t="s">
        <v>273</v>
      </c>
      <c r="F80" s="15" t="s">
        <v>282</v>
      </c>
      <c r="G80" s="8">
        <v>25</v>
      </c>
      <c r="H80" s="17">
        <f t="shared" si="5"/>
        <v>10</v>
      </c>
      <c r="I80" s="17">
        <f t="shared" si="4"/>
        <v>10</v>
      </c>
      <c r="J80" s="8"/>
      <c r="K80" s="8"/>
    </row>
    <row r="81" s="59" customFormat="1" ht="40" customHeight="1" spans="1:11">
      <c r="A81" s="8">
        <v>76</v>
      </c>
      <c r="B81" s="8" t="s">
        <v>265</v>
      </c>
      <c r="C81" s="8" t="s">
        <v>73</v>
      </c>
      <c r="D81" s="8" t="s">
        <v>283</v>
      </c>
      <c r="E81" s="8" t="s">
        <v>284</v>
      </c>
      <c r="F81" s="15" t="s">
        <v>285</v>
      </c>
      <c r="G81" s="8">
        <v>82</v>
      </c>
      <c r="H81" s="17">
        <f t="shared" si="5"/>
        <v>32.8</v>
      </c>
      <c r="I81" s="17">
        <f t="shared" si="4"/>
        <v>32.8</v>
      </c>
      <c r="J81" s="8"/>
      <c r="K81" s="8"/>
    </row>
    <row r="82" s="59" customFormat="1" ht="40" customHeight="1" spans="1:11">
      <c r="A82" s="8">
        <v>77</v>
      </c>
      <c r="B82" s="8" t="s">
        <v>265</v>
      </c>
      <c r="C82" s="8" t="s">
        <v>73</v>
      </c>
      <c r="D82" s="8" t="s">
        <v>286</v>
      </c>
      <c r="E82" s="8" t="s">
        <v>287</v>
      </c>
      <c r="F82" s="15" t="s">
        <v>288</v>
      </c>
      <c r="G82" s="8">
        <v>60</v>
      </c>
      <c r="H82" s="17">
        <f t="shared" si="5"/>
        <v>24</v>
      </c>
      <c r="I82" s="17">
        <f t="shared" si="4"/>
        <v>24</v>
      </c>
      <c r="J82" s="8"/>
      <c r="K82" s="8"/>
    </row>
    <row r="83" s="59" customFormat="1" ht="40" customHeight="1" spans="1:11">
      <c r="A83" s="8">
        <v>78</v>
      </c>
      <c r="B83" s="8" t="s">
        <v>265</v>
      </c>
      <c r="C83" s="8" t="s">
        <v>73</v>
      </c>
      <c r="D83" s="8" t="s">
        <v>289</v>
      </c>
      <c r="E83" s="8" t="s">
        <v>290</v>
      </c>
      <c r="F83" s="15" t="s">
        <v>291</v>
      </c>
      <c r="G83" s="8">
        <v>70</v>
      </c>
      <c r="H83" s="17">
        <f t="shared" si="5"/>
        <v>28</v>
      </c>
      <c r="I83" s="17"/>
      <c r="J83" s="8">
        <v>28</v>
      </c>
      <c r="K83" s="8"/>
    </row>
    <row r="84" s="59" customFormat="1" ht="66" customHeight="1" spans="1:11">
      <c r="A84" s="8">
        <v>79</v>
      </c>
      <c r="B84" s="8" t="s">
        <v>265</v>
      </c>
      <c r="C84" s="8" t="s">
        <v>73</v>
      </c>
      <c r="D84" s="78" t="s">
        <v>292</v>
      </c>
      <c r="E84" s="20" t="s">
        <v>293</v>
      </c>
      <c r="F84" s="15" t="s">
        <v>294</v>
      </c>
      <c r="G84" s="8">
        <v>30</v>
      </c>
      <c r="H84" s="17">
        <f t="shared" si="5"/>
        <v>6.5</v>
      </c>
      <c r="I84" s="17">
        <v>6.5</v>
      </c>
      <c r="J84" s="8"/>
      <c r="K84" s="8"/>
    </row>
    <row r="85" s="59" customFormat="1" ht="40" customHeight="1" spans="1:11">
      <c r="A85" s="8">
        <v>80</v>
      </c>
      <c r="B85" s="8" t="s">
        <v>265</v>
      </c>
      <c r="C85" s="8" t="s">
        <v>73</v>
      </c>
      <c r="D85" s="8" t="s">
        <v>295</v>
      </c>
      <c r="E85" s="8" t="s">
        <v>296</v>
      </c>
      <c r="F85" s="15" t="s">
        <v>291</v>
      </c>
      <c r="G85" s="8">
        <v>65</v>
      </c>
      <c r="H85" s="17">
        <f t="shared" si="5"/>
        <v>26</v>
      </c>
      <c r="I85" s="17">
        <f t="shared" si="4"/>
        <v>26</v>
      </c>
      <c r="J85" s="8"/>
      <c r="K85" s="8"/>
    </row>
    <row r="86" s="59" customFormat="1" ht="48" customHeight="1" spans="1:11">
      <c r="A86" s="8">
        <v>81</v>
      </c>
      <c r="B86" s="8" t="s">
        <v>265</v>
      </c>
      <c r="C86" s="8" t="s">
        <v>73</v>
      </c>
      <c r="D86" s="8" t="s">
        <v>297</v>
      </c>
      <c r="E86" s="8" t="s">
        <v>298</v>
      </c>
      <c r="F86" s="15" t="s">
        <v>299</v>
      </c>
      <c r="G86" s="8">
        <v>90</v>
      </c>
      <c r="H86" s="17">
        <f t="shared" si="5"/>
        <v>36</v>
      </c>
      <c r="I86" s="17"/>
      <c r="J86" s="17">
        <f>G86*0.4</f>
        <v>36</v>
      </c>
      <c r="K86" s="8"/>
    </row>
    <row r="87" s="59" customFormat="1" ht="40" customHeight="1" spans="1:11">
      <c r="A87" s="8">
        <v>82</v>
      </c>
      <c r="B87" s="8" t="s">
        <v>265</v>
      </c>
      <c r="C87" s="8" t="s">
        <v>73</v>
      </c>
      <c r="D87" s="8" t="s">
        <v>300</v>
      </c>
      <c r="E87" s="8" t="s">
        <v>279</v>
      </c>
      <c r="F87" s="15" t="s">
        <v>301</v>
      </c>
      <c r="G87" s="8">
        <v>46.83</v>
      </c>
      <c r="H87" s="17">
        <f t="shared" si="5"/>
        <v>18.732</v>
      </c>
      <c r="I87" s="17">
        <f>G87*0.4</f>
        <v>18.732</v>
      </c>
      <c r="J87" s="8"/>
      <c r="K87" s="8"/>
    </row>
    <row r="88" s="59" customFormat="1" ht="40" hidden="1" customHeight="1" spans="1:11">
      <c r="A88" s="8">
        <v>83</v>
      </c>
      <c r="B88" s="8" t="s">
        <v>302</v>
      </c>
      <c r="C88" s="8" t="s">
        <v>73</v>
      </c>
      <c r="D88" s="8" t="s">
        <v>303</v>
      </c>
      <c r="E88" s="8" t="s">
        <v>304</v>
      </c>
      <c r="F88" s="15" t="s">
        <v>305</v>
      </c>
      <c r="G88" s="8">
        <v>80</v>
      </c>
      <c r="H88" s="17">
        <f t="shared" si="5"/>
        <v>32</v>
      </c>
      <c r="I88" s="17">
        <f>G88*0.4</f>
        <v>32</v>
      </c>
      <c r="J88" s="8"/>
      <c r="K88" s="8"/>
    </row>
    <row r="89" s="59" customFormat="1" ht="59" hidden="1" customHeight="1" spans="1:11">
      <c r="A89" s="8">
        <v>84</v>
      </c>
      <c r="B89" s="8" t="s">
        <v>302</v>
      </c>
      <c r="C89" s="8" t="s">
        <v>73</v>
      </c>
      <c r="D89" s="8" t="s">
        <v>306</v>
      </c>
      <c r="E89" s="8" t="s">
        <v>307</v>
      </c>
      <c r="F89" s="15" t="s">
        <v>308</v>
      </c>
      <c r="G89" s="8">
        <v>90</v>
      </c>
      <c r="H89" s="17">
        <f t="shared" si="5"/>
        <v>36</v>
      </c>
      <c r="I89" s="17"/>
      <c r="J89" s="8">
        <v>36</v>
      </c>
      <c r="K89" s="8"/>
    </row>
    <row r="90" s="59" customFormat="1" ht="40" hidden="1" customHeight="1" spans="1:11">
      <c r="A90" s="8">
        <v>85</v>
      </c>
      <c r="B90" s="8" t="s">
        <v>302</v>
      </c>
      <c r="C90" s="8" t="s">
        <v>73</v>
      </c>
      <c r="D90" s="8" t="s">
        <v>309</v>
      </c>
      <c r="E90" s="8" t="s">
        <v>310</v>
      </c>
      <c r="F90" s="15" t="s">
        <v>311</v>
      </c>
      <c r="G90" s="8">
        <v>120</v>
      </c>
      <c r="H90" s="17">
        <f t="shared" si="5"/>
        <v>48</v>
      </c>
      <c r="I90" s="17"/>
      <c r="J90" s="17">
        <f>G90*0.4</f>
        <v>48</v>
      </c>
      <c r="K90" s="8"/>
    </row>
    <row r="91" s="59" customFormat="1" ht="40" hidden="1" customHeight="1" spans="1:11">
      <c r="A91" s="8">
        <v>86</v>
      </c>
      <c r="B91" s="8" t="s">
        <v>302</v>
      </c>
      <c r="C91" s="8" t="s">
        <v>73</v>
      </c>
      <c r="D91" s="8" t="s">
        <v>312</v>
      </c>
      <c r="E91" s="8" t="s">
        <v>307</v>
      </c>
      <c r="F91" s="15" t="s">
        <v>313</v>
      </c>
      <c r="G91" s="8">
        <v>40</v>
      </c>
      <c r="H91" s="17">
        <f t="shared" si="5"/>
        <v>16</v>
      </c>
      <c r="I91" s="17">
        <f t="shared" ref="I91:I100" si="6">G91*0.4</f>
        <v>16</v>
      </c>
      <c r="J91" s="8"/>
      <c r="K91" s="8"/>
    </row>
    <row r="92" s="59" customFormat="1" ht="40" hidden="1" customHeight="1" spans="1:11">
      <c r="A92" s="8">
        <v>87</v>
      </c>
      <c r="B92" s="8" t="s">
        <v>302</v>
      </c>
      <c r="C92" s="8" t="s">
        <v>73</v>
      </c>
      <c r="D92" s="8" t="s">
        <v>314</v>
      </c>
      <c r="E92" s="8" t="s">
        <v>315</v>
      </c>
      <c r="F92" s="15" t="s">
        <v>316</v>
      </c>
      <c r="G92" s="8">
        <v>20</v>
      </c>
      <c r="H92" s="17">
        <f t="shared" si="5"/>
        <v>8</v>
      </c>
      <c r="I92" s="17">
        <f t="shared" si="6"/>
        <v>8</v>
      </c>
      <c r="J92" s="8"/>
      <c r="K92" s="8"/>
    </row>
    <row r="93" s="59" customFormat="1" ht="72" hidden="1" customHeight="1" spans="1:11">
      <c r="A93" s="8">
        <v>88</v>
      </c>
      <c r="B93" s="8" t="s">
        <v>302</v>
      </c>
      <c r="C93" s="8" t="s">
        <v>73</v>
      </c>
      <c r="D93" s="8" t="s">
        <v>317</v>
      </c>
      <c r="E93" s="8" t="s">
        <v>101</v>
      </c>
      <c r="F93" s="15" t="s">
        <v>318</v>
      </c>
      <c r="G93" s="8">
        <v>138</v>
      </c>
      <c r="H93" s="17">
        <f t="shared" si="5"/>
        <v>55.2</v>
      </c>
      <c r="I93" s="17"/>
      <c r="J93" s="8">
        <v>55.2</v>
      </c>
      <c r="K93" s="8"/>
    </row>
    <row r="94" s="59" customFormat="1" ht="40" hidden="1" customHeight="1" spans="1:11">
      <c r="A94" s="8">
        <v>89</v>
      </c>
      <c r="B94" s="8" t="s">
        <v>302</v>
      </c>
      <c r="C94" s="8" t="s">
        <v>73</v>
      </c>
      <c r="D94" s="8" t="s">
        <v>319</v>
      </c>
      <c r="E94" s="8" t="s">
        <v>101</v>
      </c>
      <c r="F94" s="15" t="s">
        <v>320</v>
      </c>
      <c r="G94" s="8">
        <v>40</v>
      </c>
      <c r="H94" s="17">
        <f t="shared" si="5"/>
        <v>16</v>
      </c>
      <c r="I94" s="17">
        <f t="shared" si="6"/>
        <v>16</v>
      </c>
      <c r="J94" s="8"/>
      <c r="K94" s="8"/>
    </row>
    <row r="95" s="59" customFormat="1" ht="48" hidden="1" customHeight="1" spans="1:11">
      <c r="A95" s="8">
        <v>90</v>
      </c>
      <c r="B95" s="8" t="s">
        <v>302</v>
      </c>
      <c r="C95" s="8" t="s">
        <v>73</v>
      </c>
      <c r="D95" s="8" t="s">
        <v>321</v>
      </c>
      <c r="E95" s="8" t="s">
        <v>322</v>
      </c>
      <c r="F95" s="15" t="s">
        <v>323</v>
      </c>
      <c r="G95" s="8">
        <v>45</v>
      </c>
      <c r="H95" s="17">
        <f t="shared" si="5"/>
        <v>18</v>
      </c>
      <c r="I95" s="17">
        <f t="shared" si="6"/>
        <v>18</v>
      </c>
      <c r="J95" s="8"/>
      <c r="K95" s="8"/>
    </row>
    <row r="96" s="59" customFormat="1" ht="40" hidden="1" customHeight="1" spans="1:11">
      <c r="A96" s="8">
        <v>91</v>
      </c>
      <c r="B96" s="8" t="s">
        <v>302</v>
      </c>
      <c r="C96" s="8" t="s">
        <v>73</v>
      </c>
      <c r="D96" s="8" t="s">
        <v>324</v>
      </c>
      <c r="E96" s="8" t="s">
        <v>325</v>
      </c>
      <c r="F96" s="15" t="s">
        <v>326</v>
      </c>
      <c r="G96" s="8">
        <v>40</v>
      </c>
      <c r="H96" s="17">
        <f t="shared" si="5"/>
        <v>16</v>
      </c>
      <c r="I96" s="17">
        <f t="shared" si="6"/>
        <v>16</v>
      </c>
      <c r="J96" s="8"/>
      <c r="K96" s="8"/>
    </row>
    <row r="97" s="59" customFormat="1" ht="40" hidden="1" customHeight="1" spans="1:11">
      <c r="A97" s="8">
        <v>92</v>
      </c>
      <c r="B97" s="8" t="s">
        <v>302</v>
      </c>
      <c r="C97" s="8" t="s">
        <v>73</v>
      </c>
      <c r="D97" s="8" t="s">
        <v>327</v>
      </c>
      <c r="E97" s="8" t="s">
        <v>304</v>
      </c>
      <c r="F97" s="15" t="s">
        <v>328</v>
      </c>
      <c r="G97" s="8">
        <v>50</v>
      </c>
      <c r="H97" s="17">
        <f t="shared" si="5"/>
        <v>20</v>
      </c>
      <c r="I97" s="17">
        <f t="shared" si="6"/>
        <v>20</v>
      </c>
      <c r="J97" s="8"/>
      <c r="K97" s="8"/>
    </row>
    <row r="98" s="59" customFormat="1" ht="40" hidden="1" customHeight="1" spans="1:11">
      <c r="A98" s="8">
        <v>93</v>
      </c>
      <c r="B98" s="8" t="s">
        <v>302</v>
      </c>
      <c r="C98" s="8" t="s">
        <v>73</v>
      </c>
      <c r="D98" s="8" t="s">
        <v>329</v>
      </c>
      <c r="E98" s="8" t="s">
        <v>101</v>
      </c>
      <c r="F98" s="15" t="s">
        <v>330</v>
      </c>
      <c r="G98" s="8">
        <v>20</v>
      </c>
      <c r="H98" s="17">
        <f t="shared" si="5"/>
        <v>8</v>
      </c>
      <c r="I98" s="17">
        <f t="shared" si="6"/>
        <v>8</v>
      </c>
      <c r="J98" s="8"/>
      <c r="K98" s="8"/>
    </row>
    <row r="99" s="59" customFormat="1" ht="40" hidden="1" customHeight="1" spans="1:11">
      <c r="A99" s="8">
        <v>94</v>
      </c>
      <c r="B99" s="8" t="s">
        <v>331</v>
      </c>
      <c r="C99" s="8" t="s">
        <v>73</v>
      </c>
      <c r="D99" s="8" t="s">
        <v>332</v>
      </c>
      <c r="E99" s="8" t="s">
        <v>95</v>
      </c>
      <c r="F99" s="15" t="s">
        <v>333</v>
      </c>
      <c r="G99" s="8">
        <v>60</v>
      </c>
      <c r="H99" s="17">
        <f t="shared" si="5"/>
        <v>24</v>
      </c>
      <c r="I99" s="17">
        <f t="shared" si="6"/>
        <v>24</v>
      </c>
      <c r="J99" s="8"/>
      <c r="K99" s="8"/>
    </row>
    <row r="100" s="59" customFormat="1" ht="40" hidden="1" customHeight="1" spans="1:11">
      <c r="A100" s="8">
        <v>95</v>
      </c>
      <c r="B100" s="8" t="s">
        <v>331</v>
      </c>
      <c r="C100" s="8" t="s">
        <v>73</v>
      </c>
      <c r="D100" s="8" t="s">
        <v>334</v>
      </c>
      <c r="E100" s="8" t="s">
        <v>335</v>
      </c>
      <c r="F100" s="25" t="s">
        <v>336</v>
      </c>
      <c r="G100" s="8">
        <v>70</v>
      </c>
      <c r="H100" s="17">
        <f t="shared" si="5"/>
        <v>28</v>
      </c>
      <c r="I100" s="17">
        <f t="shared" si="6"/>
        <v>28</v>
      </c>
      <c r="J100" s="8"/>
      <c r="K100" s="8"/>
    </row>
    <row r="101" s="59" customFormat="1" ht="40" hidden="1" customHeight="1" spans="1:11">
      <c r="A101" s="8">
        <v>96</v>
      </c>
      <c r="B101" s="8" t="s">
        <v>331</v>
      </c>
      <c r="C101" s="8" t="s">
        <v>73</v>
      </c>
      <c r="D101" s="8" t="s">
        <v>337</v>
      </c>
      <c r="E101" s="8" t="s">
        <v>338</v>
      </c>
      <c r="F101" s="15" t="s">
        <v>339</v>
      </c>
      <c r="G101" s="8">
        <v>70</v>
      </c>
      <c r="H101" s="17">
        <f t="shared" si="5"/>
        <v>28</v>
      </c>
      <c r="I101" s="17"/>
      <c r="J101" s="17">
        <f>G101*0.4</f>
        <v>28</v>
      </c>
      <c r="K101" s="8"/>
    </row>
    <row r="102" s="59" customFormat="1" ht="40" hidden="1" customHeight="1" spans="1:11">
      <c r="A102" s="8">
        <v>97</v>
      </c>
      <c r="B102" s="8" t="s">
        <v>331</v>
      </c>
      <c r="C102" s="8" t="s">
        <v>73</v>
      </c>
      <c r="D102" s="8" t="s">
        <v>340</v>
      </c>
      <c r="E102" s="8" t="s">
        <v>335</v>
      </c>
      <c r="F102" s="15" t="s">
        <v>341</v>
      </c>
      <c r="G102" s="8">
        <v>95</v>
      </c>
      <c r="H102" s="17">
        <f t="shared" si="5"/>
        <v>38</v>
      </c>
      <c r="I102" s="17"/>
      <c r="J102" s="8">
        <v>38</v>
      </c>
      <c r="K102" s="8"/>
    </row>
    <row r="103" s="59" customFormat="1" ht="40" hidden="1" customHeight="1" spans="1:11">
      <c r="A103" s="8">
        <v>98</v>
      </c>
      <c r="B103" s="8" t="s">
        <v>331</v>
      </c>
      <c r="C103" s="8" t="s">
        <v>73</v>
      </c>
      <c r="D103" s="8" t="s">
        <v>342</v>
      </c>
      <c r="E103" s="8" t="s">
        <v>343</v>
      </c>
      <c r="F103" s="15" t="s">
        <v>344</v>
      </c>
      <c r="G103" s="8">
        <v>40</v>
      </c>
      <c r="H103" s="17">
        <f t="shared" si="5"/>
        <v>16</v>
      </c>
      <c r="I103" s="17">
        <f t="shared" ref="I102:I109" si="7">G103*0.4</f>
        <v>16</v>
      </c>
      <c r="J103" s="8"/>
      <c r="K103" s="8"/>
    </row>
    <row r="104" s="59" customFormat="1" ht="40" hidden="1" customHeight="1" spans="1:11">
      <c r="A104" s="8">
        <v>99</v>
      </c>
      <c r="B104" s="8" t="s">
        <v>331</v>
      </c>
      <c r="C104" s="8" t="s">
        <v>73</v>
      </c>
      <c r="D104" s="8" t="s">
        <v>345</v>
      </c>
      <c r="E104" s="8" t="s">
        <v>343</v>
      </c>
      <c r="F104" s="15" t="s">
        <v>346</v>
      </c>
      <c r="G104" s="8">
        <v>20</v>
      </c>
      <c r="H104" s="17">
        <f t="shared" ref="H104:H148" si="8">I104+J104</f>
        <v>8</v>
      </c>
      <c r="I104" s="17">
        <f t="shared" si="7"/>
        <v>8</v>
      </c>
      <c r="J104" s="8"/>
      <c r="K104" s="8"/>
    </row>
    <row r="105" s="59" customFormat="1" ht="40" hidden="1" customHeight="1" spans="1:11">
      <c r="A105" s="8">
        <v>100</v>
      </c>
      <c r="B105" s="8" t="s">
        <v>331</v>
      </c>
      <c r="C105" s="8" t="s">
        <v>73</v>
      </c>
      <c r="D105" s="8" t="s">
        <v>347</v>
      </c>
      <c r="E105" s="8" t="s">
        <v>343</v>
      </c>
      <c r="F105" s="15" t="s">
        <v>348</v>
      </c>
      <c r="G105" s="8">
        <v>95</v>
      </c>
      <c r="H105" s="17">
        <f t="shared" si="8"/>
        <v>38</v>
      </c>
      <c r="I105" s="17"/>
      <c r="J105" s="8">
        <v>38</v>
      </c>
      <c r="K105" s="8"/>
    </row>
    <row r="106" s="59" customFormat="1" ht="60" hidden="1" customHeight="1" spans="1:11">
      <c r="A106" s="8">
        <v>101</v>
      </c>
      <c r="B106" s="8" t="s">
        <v>349</v>
      </c>
      <c r="C106" s="8" t="s">
        <v>73</v>
      </c>
      <c r="D106" s="8" t="s">
        <v>350</v>
      </c>
      <c r="E106" s="8" t="s">
        <v>351</v>
      </c>
      <c r="F106" s="15" t="s">
        <v>352</v>
      </c>
      <c r="G106" s="8">
        <v>50</v>
      </c>
      <c r="H106" s="17">
        <f t="shared" si="8"/>
        <v>20</v>
      </c>
      <c r="I106" s="17">
        <f t="shared" si="7"/>
        <v>20</v>
      </c>
      <c r="J106" s="8"/>
      <c r="K106" s="8"/>
    </row>
    <row r="107" s="59" customFormat="1" ht="42" hidden="1" customHeight="1" spans="1:11">
      <c r="A107" s="8">
        <v>102</v>
      </c>
      <c r="B107" s="8" t="s">
        <v>349</v>
      </c>
      <c r="C107" s="8" t="s">
        <v>73</v>
      </c>
      <c r="D107" s="8" t="s">
        <v>353</v>
      </c>
      <c r="E107" s="8" t="s">
        <v>354</v>
      </c>
      <c r="F107" s="15" t="s">
        <v>355</v>
      </c>
      <c r="G107" s="8">
        <v>50</v>
      </c>
      <c r="H107" s="17">
        <f t="shared" si="8"/>
        <v>20</v>
      </c>
      <c r="I107" s="17">
        <f t="shared" si="7"/>
        <v>20</v>
      </c>
      <c r="J107" s="8"/>
      <c r="K107" s="8"/>
    </row>
    <row r="108" s="59" customFormat="1" ht="40" hidden="1" customHeight="1" spans="1:11">
      <c r="A108" s="8">
        <v>103</v>
      </c>
      <c r="B108" s="8" t="s">
        <v>349</v>
      </c>
      <c r="C108" s="8" t="s">
        <v>73</v>
      </c>
      <c r="D108" s="8" t="s">
        <v>356</v>
      </c>
      <c r="E108" s="8" t="s">
        <v>357</v>
      </c>
      <c r="F108" s="15" t="s">
        <v>358</v>
      </c>
      <c r="G108" s="8">
        <v>30</v>
      </c>
      <c r="H108" s="17">
        <f t="shared" si="8"/>
        <v>12</v>
      </c>
      <c r="I108" s="17">
        <f t="shared" si="7"/>
        <v>12</v>
      </c>
      <c r="J108" s="8"/>
      <c r="K108" s="8"/>
    </row>
    <row r="109" s="59" customFormat="1" ht="49" hidden="1" customHeight="1" spans="1:11">
      <c r="A109" s="8">
        <v>104</v>
      </c>
      <c r="B109" s="8" t="s">
        <v>349</v>
      </c>
      <c r="C109" s="8" t="s">
        <v>73</v>
      </c>
      <c r="D109" s="8" t="s">
        <v>359</v>
      </c>
      <c r="E109" s="8" t="s">
        <v>354</v>
      </c>
      <c r="F109" s="15" t="s">
        <v>360</v>
      </c>
      <c r="G109" s="8">
        <v>30</v>
      </c>
      <c r="H109" s="17">
        <f t="shared" si="8"/>
        <v>12</v>
      </c>
      <c r="I109" s="17">
        <f t="shared" si="7"/>
        <v>12</v>
      </c>
      <c r="J109" s="8"/>
      <c r="K109" s="8"/>
    </row>
    <row r="110" s="59" customFormat="1" ht="55" hidden="1" customHeight="1" spans="1:11">
      <c r="A110" s="8">
        <v>105</v>
      </c>
      <c r="B110" s="8" t="s">
        <v>349</v>
      </c>
      <c r="C110" s="8" t="s">
        <v>73</v>
      </c>
      <c r="D110" s="8" t="s">
        <v>361</v>
      </c>
      <c r="E110" s="8" t="s">
        <v>362</v>
      </c>
      <c r="F110" s="15" t="s">
        <v>363</v>
      </c>
      <c r="G110" s="8">
        <v>120</v>
      </c>
      <c r="H110" s="17">
        <f t="shared" si="8"/>
        <v>48</v>
      </c>
      <c r="I110" s="17"/>
      <c r="J110" s="17">
        <f>G110*0.4</f>
        <v>48</v>
      </c>
      <c r="K110" s="8"/>
    </row>
    <row r="111" s="59" customFormat="1" ht="63" hidden="1" customHeight="1" spans="1:11">
      <c r="A111" s="8">
        <v>106</v>
      </c>
      <c r="B111" s="8" t="s">
        <v>349</v>
      </c>
      <c r="C111" s="8" t="s">
        <v>73</v>
      </c>
      <c r="D111" s="8" t="s">
        <v>364</v>
      </c>
      <c r="E111" s="8" t="s">
        <v>365</v>
      </c>
      <c r="F111" s="15" t="s">
        <v>366</v>
      </c>
      <c r="G111" s="8">
        <v>110</v>
      </c>
      <c r="H111" s="17">
        <f t="shared" si="8"/>
        <v>44</v>
      </c>
      <c r="I111" s="17"/>
      <c r="J111" s="8">
        <v>44</v>
      </c>
      <c r="K111" s="8"/>
    </row>
    <row r="112" s="59" customFormat="1" ht="40" hidden="1" customHeight="1" spans="1:11">
      <c r="A112" s="8">
        <v>107</v>
      </c>
      <c r="B112" s="8" t="s">
        <v>349</v>
      </c>
      <c r="C112" s="8" t="s">
        <v>73</v>
      </c>
      <c r="D112" s="8" t="s">
        <v>367</v>
      </c>
      <c r="E112" s="8" t="s">
        <v>368</v>
      </c>
      <c r="F112" s="15" t="s">
        <v>369</v>
      </c>
      <c r="G112" s="8">
        <v>45</v>
      </c>
      <c r="H112" s="17">
        <f t="shared" si="8"/>
        <v>18</v>
      </c>
      <c r="I112" s="17">
        <f t="shared" ref="I111:I122" si="9">G112*0.4</f>
        <v>18</v>
      </c>
      <c r="J112" s="8"/>
      <c r="K112" s="8"/>
    </row>
    <row r="113" s="59" customFormat="1" ht="63" hidden="1" customHeight="1" spans="1:11">
      <c r="A113" s="8">
        <v>108</v>
      </c>
      <c r="B113" s="8" t="s">
        <v>349</v>
      </c>
      <c r="C113" s="8" t="s">
        <v>73</v>
      </c>
      <c r="D113" s="8" t="s">
        <v>370</v>
      </c>
      <c r="E113" s="8" t="s">
        <v>354</v>
      </c>
      <c r="F113" s="15" t="s">
        <v>371</v>
      </c>
      <c r="G113" s="8">
        <v>40</v>
      </c>
      <c r="H113" s="17">
        <f t="shared" si="8"/>
        <v>16</v>
      </c>
      <c r="I113" s="17">
        <f t="shared" si="9"/>
        <v>16</v>
      </c>
      <c r="J113" s="8"/>
      <c r="K113" s="8"/>
    </row>
    <row r="114" s="59" customFormat="1" ht="49" hidden="1" customHeight="1" spans="1:11">
      <c r="A114" s="8">
        <v>109</v>
      </c>
      <c r="B114" s="8" t="s">
        <v>372</v>
      </c>
      <c r="C114" s="8" t="s">
        <v>73</v>
      </c>
      <c r="D114" s="8" t="s">
        <v>373</v>
      </c>
      <c r="E114" s="8" t="s">
        <v>92</v>
      </c>
      <c r="F114" s="15" t="s">
        <v>374</v>
      </c>
      <c r="G114" s="8">
        <v>30</v>
      </c>
      <c r="H114" s="17">
        <f t="shared" si="8"/>
        <v>12</v>
      </c>
      <c r="I114" s="17">
        <f t="shared" si="9"/>
        <v>12</v>
      </c>
      <c r="J114" s="8"/>
      <c r="K114" s="8"/>
    </row>
    <row r="115" s="59" customFormat="1" ht="90" hidden="1" customHeight="1" spans="1:11">
      <c r="A115" s="8">
        <v>110</v>
      </c>
      <c r="B115" s="8" t="s">
        <v>372</v>
      </c>
      <c r="C115" s="8" t="s">
        <v>73</v>
      </c>
      <c r="D115" s="8" t="s">
        <v>375</v>
      </c>
      <c r="E115" s="8" t="s">
        <v>376</v>
      </c>
      <c r="F115" s="15" t="s">
        <v>377</v>
      </c>
      <c r="G115" s="8">
        <v>48.3</v>
      </c>
      <c r="H115" s="17">
        <f t="shared" si="8"/>
        <v>19.32</v>
      </c>
      <c r="I115" s="17">
        <f t="shared" si="9"/>
        <v>19.32</v>
      </c>
      <c r="J115" s="8"/>
      <c r="K115" s="8"/>
    </row>
    <row r="116" s="59" customFormat="1" ht="84" hidden="1" customHeight="1" spans="1:11">
      <c r="A116" s="8">
        <v>111</v>
      </c>
      <c r="B116" s="8" t="s">
        <v>372</v>
      </c>
      <c r="C116" s="8" t="s">
        <v>73</v>
      </c>
      <c r="D116" s="8" t="s">
        <v>378</v>
      </c>
      <c r="E116" s="8" t="s">
        <v>379</v>
      </c>
      <c r="F116" s="15" t="s">
        <v>380</v>
      </c>
      <c r="G116" s="8">
        <v>50</v>
      </c>
      <c r="H116" s="17">
        <f t="shared" si="8"/>
        <v>19</v>
      </c>
      <c r="I116" s="17">
        <v>19</v>
      </c>
      <c r="J116" s="8"/>
      <c r="K116" s="8"/>
    </row>
    <row r="117" s="59" customFormat="1" ht="40" hidden="1" customHeight="1" spans="1:11">
      <c r="A117" s="8">
        <v>112</v>
      </c>
      <c r="B117" s="8" t="s">
        <v>372</v>
      </c>
      <c r="C117" s="8" t="s">
        <v>73</v>
      </c>
      <c r="D117" s="8" t="s">
        <v>381</v>
      </c>
      <c r="E117" s="8" t="s">
        <v>92</v>
      </c>
      <c r="F117" s="15" t="s">
        <v>382</v>
      </c>
      <c r="G117" s="8">
        <v>60</v>
      </c>
      <c r="H117" s="17">
        <f t="shared" si="8"/>
        <v>24</v>
      </c>
      <c r="I117" s="17">
        <f t="shared" si="9"/>
        <v>24</v>
      </c>
      <c r="J117" s="8"/>
      <c r="K117" s="8"/>
    </row>
    <row r="118" s="59" customFormat="1" ht="40" hidden="1" customHeight="1" spans="1:11">
      <c r="A118" s="8">
        <v>113</v>
      </c>
      <c r="B118" s="8" t="s">
        <v>372</v>
      </c>
      <c r="C118" s="8" t="s">
        <v>73</v>
      </c>
      <c r="D118" s="8" t="s">
        <v>383</v>
      </c>
      <c r="E118" s="8" t="s">
        <v>379</v>
      </c>
      <c r="F118" s="15" t="s">
        <v>384</v>
      </c>
      <c r="G118" s="8">
        <v>30</v>
      </c>
      <c r="H118" s="17">
        <f t="shared" si="8"/>
        <v>13</v>
      </c>
      <c r="I118" s="17">
        <v>13</v>
      </c>
      <c r="J118" s="8"/>
      <c r="K118" s="8"/>
    </row>
    <row r="119" s="59" customFormat="1" ht="40" hidden="1" customHeight="1" spans="1:11">
      <c r="A119" s="8">
        <v>114</v>
      </c>
      <c r="B119" s="8" t="s">
        <v>372</v>
      </c>
      <c r="C119" s="8" t="s">
        <v>73</v>
      </c>
      <c r="D119" s="8" t="s">
        <v>385</v>
      </c>
      <c r="E119" s="8" t="s">
        <v>92</v>
      </c>
      <c r="F119" s="15" t="s">
        <v>386</v>
      </c>
      <c r="G119" s="8">
        <v>50</v>
      </c>
      <c r="H119" s="17">
        <f t="shared" si="8"/>
        <v>20</v>
      </c>
      <c r="I119" s="17">
        <f t="shared" si="9"/>
        <v>20</v>
      </c>
      <c r="J119" s="8"/>
      <c r="K119" s="8"/>
    </row>
    <row r="120" s="59" customFormat="1" ht="40" hidden="1" customHeight="1" spans="1:11">
      <c r="A120" s="8">
        <v>115</v>
      </c>
      <c r="B120" s="8" t="s">
        <v>372</v>
      </c>
      <c r="C120" s="8" t="s">
        <v>73</v>
      </c>
      <c r="D120" s="8" t="s">
        <v>387</v>
      </c>
      <c r="E120" s="8" t="s">
        <v>379</v>
      </c>
      <c r="F120" s="15" t="s">
        <v>388</v>
      </c>
      <c r="G120" s="8">
        <v>32</v>
      </c>
      <c r="H120" s="17">
        <f t="shared" si="8"/>
        <v>11.8</v>
      </c>
      <c r="I120" s="17">
        <v>11.8</v>
      </c>
      <c r="J120" s="8"/>
      <c r="K120" s="8"/>
    </row>
    <row r="121" s="59" customFormat="1" ht="40" hidden="1" customHeight="1" spans="1:11">
      <c r="A121" s="8">
        <v>116</v>
      </c>
      <c r="B121" s="8" t="s">
        <v>372</v>
      </c>
      <c r="C121" s="8" t="s">
        <v>73</v>
      </c>
      <c r="D121" s="8" t="s">
        <v>389</v>
      </c>
      <c r="E121" s="8" t="s">
        <v>379</v>
      </c>
      <c r="F121" s="15" t="s">
        <v>390</v>
      </c>
      <c r="G121" s="8">
        <v>12</v>
      </c>
      <c r="H121" s="17">
        <f t="shared" si="8"/>
        <v>5.8</v>
      </c>
      <c r="I121" s="17">
        <v>5.8</v>
      </c>
      <c r="J121" s="8"/>
      <c r="K121" s="8"/>
    </row>
    <row r="122" s="59" customFormat="1" ht="86" hidden="1" customHeight="1" spans="1:11">
      <c r="A122" s="8">
        <v>117</v>
      </c>
      <c r="B122" s="8" t="s">
        <v>391</v>
      </c>
      <c r="C122" s="8" t="s">
        <v>73</v>
      </c>
      <c r="D122" s="8" t="s">
        <v>392</v>
      </c>
      <c r="E122" s="8" t="s">
        <v>393</v>
      </c>
      <c r="F122" s="15" t="s">
        <v>394</v>
      </c>
      <c r="G122" s="8">
        <v>40.1</v>
      </c>
      <c r="H122" s="17">
        <f t="shared" si="8"/>
        <v>16.04</v>
      </c>
      <c r="I122" s="17">
        <f t="shared" si="9"/>
        <v>16.04</v>
      </c>
      <c r="J122" s="8"/>
      <c r="K122" s="8"/>
    </row>
    <row r="123" s="59" customFormat="1" ht="40" hidden="1" customHeight="1" spans="1:11">
      <c r="A123" s="8">
        <v>118</v>
      </c>
      <c r="B123" s="8" t="s">
        <v>391</v>
      </c>
      <c r="C123" s="8" t="s">
        <v>73</v>
      </c>
      <c r="D123" s="8" t="s">
        <v>395</v>
      </c>
      <c r="E123" s="8" t="s">
        <v>393</v>
      </c>
      <c r="F123" s="15" t="s">
        <v>396</v>
      </c>
      <c r="G123" s="8">
        <v>100</v>
      </c>
      <c r="H123" s="17">
        <f t="shared" si="8"/>
        <v>40</v>
      </c>
      <c r="I123" s="17"/>
      <c r="J123" s="17">
        <f>G123*0.4</f>
        <v>40</v>
      </c>
      <c r="K123" s="8"/>
    </row>
    <row r="124" s="59" customFormat="1" ht="40" hidden="1" customHeight="1" spans="1:11">
      <c r="A124" s="8">
        <v>119</v>
      </c>
      <c r="B124" s="8" t="s">
        <v>391</v>
      </c>
      <c r="C124" s="8" t="s">
        <v>73</v>
      </c>
      <c r="D124" s="8" t="s">
        <v>397</v>
      </c>
      <c r="E124" s="8" t="s">
        <v>398</v>
      </c>
      <c r="F124" s="15" t="s">
        <v>399</v>
      </c>
      <c r="G124" s="8">
        <v>100</v>
      </c>
      <c r="H124" s="17">
        <f t="shared" si="8"/>
        <v>40</v>
      </c>
      <c r="I124" s="17"/>
      <c r="J124" s="8">
        <v>40</v>
      </c>
      <c r="K124" s="8"/>
    </row>
    <row r="125" s="59" customFormat="1" ht="61" hidden="1" customHeight="1" spans="1:11">
      <c r="A125" s="8">
        <v>120</v>
      </c>
      <c r="B125" s="8" t="s">
        <v>391</v>
      </c>
      <c r="C125" s="8" t="s">
        <v>73</v>
      </c>
      <c r="D125" s="8" t="s">
        <v>400</v>
      </c>
      <c r="E125" s="8" t="s">
        <v>401</v>
      </c>
      <c r="F125" s="15" t="s">
        <v>402</v>
      </c>
      <c r="G125" s="8">
        <v>47.5</v>
      </c>
      <c r="H125" s="17">
        <f t="shared" si="8"/>
        <v>19</v>
      </c>
      <c r="I125" s="17">
        <f t="shared" ref="I124:I147" si="10">G125*0.4</f>
        <v>19</v>
      </c>
      <c r="J125" s="8"/>
      <c r="K125" s="8"/>
    </row>
    <row r="126" s="59" customFormat="1" ht="64" hidden="1" customHeight="1" spans="1:11">
      <c r="A126" s="8">
        <v>121</v>
      </c>
      <c r="B126" s="8" t="s">
        <v>391</v>
      </c>
      <c r="C126" s="8" t="s">
        <v>73</v>
      </c>
      <c r="D126" s="8" t="s">
        <v>403</v>
      </c>
      <c r="E126" s="8" t="s">
        <v>401</v>
      </c>
      <c r="F126" s="15" t="s">
        <v>404</v>
      </c>
      <c r="G126" s="8">
        <v>58</v>
      </c>
      <c r="H126" s="17">
        <f t="shared" si="8"/>
        <v>23.2</v>
      </c>
      <c r="I126" s="17">
        <f t="shared" si="10"/>
        <v>23.2</v>
      </c>
      <c r="J126" s="8"/>
      <c r="K126" s="8"/>
    </row>
    <row r="127" s="59" customFormat="1" ht="70" hidden="1" customHeight="1" spans="1:11">
      <c r="A127" s="8">
        <v>122</v>
      </c>
      <c r="B127" s="8" t="s">
        <v>391</v>
      </c>
      <c r="C127" s="8" t="s">
        <v>73</v>
      </c>
      <c r="D127" s="8" t="s">
        <v>405</v>
      </c>
      <c r="E127" s="8" t="s">
        <v>406</v>
      </c>
      <c r="F127" s="15" t="s">
        <v>407</v>
      </c>
      <c r="G127" s="8">
        <v>90</v>
      </c>
      <c r="H127" s="17">
        <f t="shared" si="8"/>
        <v>36</v>
      </c>
      <c r="I127" s="17"/>
      <c r="J127" s="8">
        <v>36</v>
      </c>
      <c r="K127" s="8"/>
    </row>
    <row r="128" s="59" customFormat="1" ht="57" hidden="1" customHeight="1" spans="1:11">
      <c r="A128" s="8">
        <v>123</v>
      </c>
      <c r="B128" s="8" t="s">
        <v>391</v>
      </c>
      <c r="C128" s="8" t="s">
        <v>73</v>
      </c>
      <c r="D128" s="8" t="s">
        <v>408</v>
      </c>
      <c r="E128" s="8" t="s">
        <v>401</v>
      </c>
      <c r="F128" s="15" t="s">
        <v>409</v>
      </c>
      <c r="G128" s="8">
        <v>59.5</v>
      </c>
      <c r="H128" s="17">
        <f t="shared" si="8"/>
        <v>23.8</v>
      </c>
      <c r="I128" s="17">
        <f t="shared" si="10"/>
        <v>23.8</v>
      </c>
      <c r="J128" s="8"/>
      <c r="K128" s="8"/>
    </row>
    <row r="129" s="59" customFormat="1" ht="40" hidden="1" customHeight="1" spans="1:11">
      <c r="A129" s="8">
        <v>124</v>
      </c>
      <c r="B129" s="8" t="s">
        <v>391</v>
      </c>
      <c r="C129" s="8" t="s">
        <v>73</v>
      </c>
      <c r="D129" s="8" t="s">
        <v>410</v>
      </c>
      <c r="E129" s="8" t="s">
        <v>411</v>
      </c>
      <c r="F129" s="15" t="s">
        <v>412</v>
      </c>
      <c r="G129" s="8">
        <v>45</v>
      </c>
      <c r="H129" s="17">
        <f t="shared" si="8"/>
        <v>18</v>
      </c>
      <c r="I129" s="17">
        <f t="shared" si="10"/>
        <v>18</v>
      </c>
      <c r="J129" s="8"/>
      <c r="K129" s="8"/>
    </row>
    <row r="130" s="59" customFormat="1" ht="40" hidden="1" customHeight="1" spans="1:11">
      <c r="A130" s="8">
        <v>125</v>
      </c>
      <c r="B130" s="8" t="s">
        <v>391</v>
      </c>
      <c r="C130" s="8" t="s">
        <v>73</v>
      </c>
      <c r="D130" s="8" t="s">
        <v>413</v>
      </c>
      <c r="E130" s="8" t="s">
        <v>414</v>
      </c>
      <c r="F130" s="15" t="s">
        <v>415</v>
      </c>
      <c r="G130" s="8">
        <v>20</v>
      </c>
      <c r="H130" s="17">
        <f t="shared" si="8"/>
        <v>8</v>
      </c>
      <c r="I130" s="17">
        <f t="shared" si="10"/>
        <v>8</v>
      </c>
      <c r="J130" s="8"/>
      <c r="K130" s="8"/>
    </row>
    <row r="131" s="59" customFormat="1" ht="40" hidden="1" customHeight="1" spans="1:11">
      <c r="A131" s="8">
        <v>126</v>
      </c>
      <c r="B131" s="8" t="s">
        <v>391</v>
      </c>
      <c r="C131" s="8" t="s">
        <v>73</v>
      </c>
      <c r="D131" s="8" t="s">
        <v>416</v>
      </c>
      <c r="E131" s="8" t="s">
        <v>398</v>
      </c>
      <c r="F131" s="15" t="s">
        <v>417</v>
      </c>
      <c r="G131" s="8">
        <v>40</v>
      </c>
      <c r="H131" s="17">
        <f t="shared" si="8"/>
        <v>16</v>
      </c>
      <c r="I131" s="17">
        <f t="shared" si="10"/>
        <v>16</v>
      </c>
      <c r="J131" s="8"/>
      <c r="K131" s="8"/>
    </row>
    <row r="132" s="59" customFormat="1" ht="40" hidden="1" customHeight="1" spans="1:11">
      <c r="A132" s="8">
        <v>127</v>
      </c>
      <c r="B132" s="8" t="s">
        <v>391</v>
      </c>
      <c r="C132" s="8" t="s">
        <v>73</v>
      </c>
      <c r="D132" s="8" t="s">
        <v>418</v>
      </c>
      <c r="E132" s="8" t="s">
        <v>419</v>
      </c>
      <c r="F132" s="15" t="s">
        <v>420</v>
      </c>
      <c r="G132" s="8">
        <v>20</v>
      </c>
      <c r="H132" s="17">
        <f t="shared" si="8"/>
        <v>8</v>
      </c>
      <c r="I132" s="17">
        <f t="shared" si="10"/>
        <v>8</v>
      </c>
      <c r="J132" s="8"/>
      <c r="K132" s="8"/>
    </row>
    <row r="133" s="59" customFormat="1" ht="40" hidden="1" customHeight="1" spans="1:11">
      <c r="A133" s="8">
        <v>128</v>
      </c>
      <c r="B133" s="8" t="s">
        <v>391</v>
      </c>
      <c r="C133" s="8" t="s">
        <v>73</v>
      </c>
      <c r="D133" s="8" t="s">
        <v>421</v>
      </c>
      <c r="E133" s="8" t="s">
        <v>422</v>
      </c>
      <c r="F133" s="15" t="s">
        <v>423</v>
      </c>
      <c r="G133" s="8">
        <v>50</v>
      </c>
      <c r="H133" s="17">
        <f t="shared" si="8"/>
        <v>20</v>
      </c>
      <c r="I133" s="17">
        <f t="shared" si="10"/>
        <v>20</v>
      </c>
      <c r="J133" s="8"/>
      <c r="K133" s="8"/>
    </row>
    <row r="134" s="59" customFormat="1" ht="40" hidden="1" customHeight="1" spans="1:11">
      <c r="A134" s="8">
        <v>129</v>
      </c>
      <c r="B134" s="8" t="s">
        <v>424</v>
      </c>
      <c r="C134" s="8" t="s">
        <v>73</v>
      </c>
      <c r="D134" s="8" t="s">
        <v>425</v>
      </c>
      <c r="E134" s="8" t="s">
        <v>426</v>
      </c>
      <c r="F134" s="15" t="s">
        <v>427</v>
      </c>
      <c r="G134" s="8">
        <v>2</v>
      </c>
      <c r="H134" s="17">
        <f t="shared" si="8"/>
        <v>0.8</v>
      </c>
      <c r="I134" s="17">
        <f t="shared" si="10"/>
        <v>0.8</v>
      </c>
      <c r="J134" s="8"/>
      <c r="K134" s="8"/>
    </row>
    <row r="135" s="59" customFormat="1" ht="40" hidden="1" customHeight="1" spans="1:11">
      <c r="A135" s="8">
        <v>130</v>
      </c>
      <c r="B135" s="8" t="s">
        <v>424</v>
      </c>
      <c r="C135" s="8" t="s">
        <v>73</v>
      </c>
      <c r="D135" s="8" t="s">
        <v>428</v>
      </c>
      <c r="E135" s="8" t="s">
        <v>429</v>
      </c>
      <c r="F135" s="15" t="s">
        <v>430</v>
      </c>
      <c r="G135" s="8">
        <v>55</v>
      </c>
      <c r="H135" s="17">
        <f t="shared" si="8"/>
        <v>22</v>
      </c>
      <c r="I135" s="17">
        <f t="shared" si="10"/>
        <v>22</v>
      </c>
      <c r="J135" s="8"/>
      <c r="K135" s="8"/>
    </row>
    <row r="136" s="59" customFormat="1" ht="45" hidden="1" customHeight="1" spans="1:11">
      <c r="A136" s="8">
        <v>131</v>
      </c>
      <c r="B136" s="8" t="s">
        <v>424</v>
      </c>
      <c r="C136" s="8" t="s">
        <v>73</v>
      </c>
      <c r="D136" s="8" t="s">
        <v>431</v>
      </c>
      <c r="E136" s="8" t="s">
        <v>432</v>
      </c>
      <c r="F136" s="15" t="s">
        <v>433</v>
      </c>
      <c r="G136" s="8">
        <v>55</v>
      </c>
      <c r="H136" s="17">
        <f t="shared" si="8"/>
        <v>17</v>
      </c>
      <c r="I136" s="17">
        <v>17</v>
      </c>
      <c r="J136" s="8"/>
      <c r="K136" s="8"/>
    </row>
    <row r="137" s="59" customFormat="1" ht="40" hidden="1" customHeight="1" spans="1:11">
      <c r="A137" s="8">
        <v>132</v>
      </c>
      <c r="B137" s="8" t="s">
        <v>424</v>
      </c>
      <c r="C137" s="8" t="s">
        <v>73</v>
      </c>
      <c r="D137" s="8" t="s">
        <v>434</v>
      </c>
      <c r="E137" s="8" t="s">
        <v>435</v>
      </c>
      <c r="F137" s="15" t="s">
        <v>436</v>
      </c>
      <c r="G137" s="8">
        <v>35</v>
      </c>
      <c r="H137" s="17">
        <f t="shared" si="8"/>
        <v>18</v>
      </c>
      <c r="I137" s="17">
        <v>18</v>
      </c>
      <c r="J137" s="8"/>
      <c r="K137" s="8"/>
    </row>
    <row r="138" s="59" customFormat="1" ht="40" hidden="1" customHeight="1" spans="1:11">
      <c r="A138" s="8">
        <v>133</v>
      </c>
      <c r="B138" s="8" t="s">
        <v>424</v>
      </c>
      <c r="C138" s="8" t="s">
        <v>73</v>
      </c>
      <c r="D138" s="8" t="s">
        <v>437</v>
      </c>
      <c r="E138" s="8" t="s">
        <v>426</v>
      </c>
      <c r="F138" s="15" t="s">
        <v>438</v>
      </c>
      <c r="G138" s="8">
        <v>50</v>
      </c>
      <c r="H138" s="17">
        <f t="shared" si="8"/>
        <v>19</v>
      </c>
      <c r="I138" s="17">
        <v>19</v>
      </c>
      <c r="J138" s="8"/>
      <c r="K138" s="8"/>
    </row>
    <row r="139" s="59" customFormat="1" ht="40" hidden="1" customHeight="1" spans="1:11">
      <c r="A139" s="8">
        <v>134</v>
      </c>
      <c r="B139" s="8" t="s">
        <v>424</v>
      </c>
      <c r="C139" s="8" t="s">
        <v>73</v>
      </c>
      <c r="D139" s="8" t="s">
        <v>439</v>
      </c>
      <c r="E139" s="8" t="s">
        <v>440</v>
      </c>
      <c r="F139" s="15" t="s">
        <v>441</v>
      </c>
      <c r="G139" s="8">
        <v>10</v>
      </c>
      <c r="H139" s="17">
        <f t="shared" si="8"/>
        <v>6</v>
      </c>
      <c r="I139" s="17">
        <v>6</v>
      </c>
      <c r="J139" s="8"/>
      <c r="K139" s="8"/>
    </row>
    <row r="140" s="59" customFormat="1" ht="40" hidden="1" customHeight="1" spans="1:11">
      <c r="A140" s="8">
        <v>135</v>
      </c>
      <c r="B140" s="8" t="s">
        <v>424</v>
      </c>
      <c r="C140" s="8" t="s">
        <v>73</v>
      </c>
      <c r="D140" s="8" t="s">
        <v>442</v>
      </c>
      <c r="E140" s="8" t="s">
        <v>443</v>
      </c>
      <c r="F140" s="15" t="s">
        <v>444</v>
      </c>
      <c r="G140" s="8">
        <v>40</v>
      </c>
      <c r="H140" s="17">
        <f t="shared" si="8"/>
        <v>16</v>
      </c>
      <c r="I140" s="17">
        <f t="shared" si="10"/>
        <v>16</v>
      </c>
      <c r="J140" s="8"/>
      <c r="K140" s="8"/>
    </row>
    <row r="141" s="59" customFormat="1" ht="57" hidden="1" customHeight="1" spans="1:11">
      <c r="A141" s="8">
        <v>136</v>
      </c>
      <c r="B141" s="8" t="s">
        <v>424</v>
      </c>
      <c r="C141" s="8" t="s">
        <v>73</v>
      </c>
      <c r="D141" s="8" t="s">
        <v>445</v>
      </c>
      <c r="E141" s="8" t="s">
        <v>446</v>
      </c>
      <c r="F141" s="15" t="s">
        <v>447</v>
      </c>
      <c r="G141" s="8">
        <v>10</v>
      </c>
      <c r="H141" s="17">
        <f t="shared" si="8"/>
        <v>4</v>
      </c>
      <c r="I141" s="17">
        <f t="shared" si="10"/>
        <v>4</v>
      </c>
      <c r="J141" s="8"/>
      <c r="K141" s="8"/>
    </row>
    <row r="142" s="59" customFormat="1" ht="40" hidden="1" customHeight="1" spans="1:11">
      <c r="A142" s="8">
        <v>137</v>
      </c>
      <c r="B142" s="8" t="s">
        <v>424</v>
      </c>
      <c r="C142" s="8" t="s">
        <v>73</v>
      </c>
      <c r="D142" s="8" t="s">
        <v>448</v>
      </c>
      <c r="E142" s="8" t="s">
        <v>432</v>
      </c>
      <c r="F142" s="15" t="s">
        <v>449</v>
      </c>
      <c r="G142" s="8">
        <v>25</v>
      </c>
      <c r="H142" s="17">
        <f t="shared" si="8"/>
        <v>10</v>
      </c>
      <c r="I142" s="17">
        <f t="shared" si="10"/>
        <v>10</v>
      </c>
      <c r="J142" s="8"/>
      <c r="K142" s="8"/>
    </row>
    <row r="143" s="59" customFormat="1" ht="40" hidden="1" customHeight="1" spans="1:11">
      <c r="A143" s="8">
        <v>138</v>
      </c>
      <c r="B143" s="8" t="s">
        <v>424</v>
      </c>
      <c r="C143" s="8" t="s">
        <v>73</v>
      </c>
      <c r="D143" s="8" t="s">
        <v>450</v>
      </c>
      <c r="E143" s="8" t="s">
        <v>440</v>
      </c>
      <c r="F143" s="15" t="s">
        <v>451</v>
      </c>
      <c r="G143" s="8">
        <v>48</v>
      </c>
      <c r="H143" s="17">
        <f t="shared" si="8"/>
        <v>19.2</v>
      </c>
      <c r="I143" s="17">
        <f t="shared" si="10"/>
        <v>19.2</v>
      </c>
      <c r="J143" s="8"/>
      <c r="K143" s="8"/>
    </row>
    <row r="144" s="59" customFormat="1" ht="40" hidden="1" customHeight="1" spans="1:11">
      <c r="A144" s="8">
        <v>139</v>
      </c>
      <c r="B144" s="8" t="s">
        <v>424</v>
      </c>
      <c r="C144" s="8" t="s">
        <v>73</v>
      </c>
      <c r="D144" s="8" t="s">
        <v>452</v>
      </c>
      <c r="E144" s="8" t="s">
        <v>440</v>
      </c>
      <c r="F144" s="15" t="s">
        <v>453</v>
      </c>
      <c r="G144" s="8">
        <v>30</v>
      </c>
      <c r="H144" s="17">
        <f t="shared" si="8"/>
        <v>12</v>
      </c>
      <c r="I144" s="17">
        <f t="shared" si="10"/>
        <v>12</v>
      </c>
      <c r="J144" s="8"/>
      <c r="K144" s="8"/>
    </row>
    <row r="145" s="59" customFormat="1" ht="40" hidden="1" customHeight="1" spans="1:11">
      <c r="A145" s="8">
        <v>140</v>
      </c>
      <c r="B145" s="8" t="s">
        <v>424</v>
      </c>
      <c r="C145" s="8" t="s">
        <v>73</v>
      </c>
      <c r="D145" s="8" t="s">
        <v>454</v>
      </c>
      <c r="E145" s="8" t="s">
        <v>429</v>
      </c>
      <c r="F145" s="15" t="s">
        <v>455</v>
      </c>
      <c r="G145" s="8">
        <v>50</v>
      </c>
      <c r="H145" s="17">
        <f t="shared" si="8"/>
        <v>20</v>
      </c>
      <c r="I145" s="17">
        <f t="shared" si="10"/>
        <v>20</v>
      </c>
      <c r="J145" s="8"/>
      <c r="K145" s="8"/>
    </row>
    <row r="146" s="59" customFormat="1" ht="53" hidden="1" customHeight="1" spans="1:11">
      <c r="A146" s="8">
        <v>141</v>
      </c>
      <c r="B146" s="8" t="s">
        <v>424</v>
      </c>
      <c r="C146" s="8" t="s">
        <v>73</v>
      </c>
      <c r="D146" s="8" t="s">
        <v>456</v>
      </c>
      <c r="E146" s="8" t="s">
        <v>432</v>
      </c>
      <c r="F146" s="15" t="s">
        <v>457</v>
      </c>
      <c r="G146" s="8">
        <v>45</v>
      </c>
      <c r="H146" s="17">
        <f t="shared" si="8"/>
        <v>18</v>
      </c>
      <c r="I146" s="17">
        <f t="shared" si="10"/>
        <v>18</v>
      </c>
      <c r="J146" s="8"/>
      <c r="K146" s="8"/>
    </row>
    <row r="147" s="59" customFormat="1" ht="40" hidden="1" customHeight="1" spans="1:11">
      <c r="A147" s="8">
        <v>142</v>
      </c>
      <c r="B147" s="8" t="s">
        <v>424</v>
      </c>
      <c r="C147" s="8" t="s">
        <v>73</v>
      </c>
      <c r="D147" s="8" t="s">
        <v>458</v>
      </c>
      <c r="E147" s="8" t="s">
        <v>432</v>
      </c>
      <c r="F147" s="15" t="s">
        <v>449</v>
      </c>
      <c r="G147" s="8">
        <v>20</v>
      </c>
      <c r="H147" s="17">
        <f t="shared" si="8"/>
        <v>8</v>
      </c>
      <c r="I147" s="17">
        <f t="shared" si="10"/>
        <v>8</v>
      </c>
      <c r="J147" s="8"/>
      <c r="K147" s="8"/>
    </row>
  </sheetData>
  <autoFilter xmlns:etc="http://www.wps.cn/officeDocument/2017/etCustomData" ref="A5:P147" etc:filterBottomFollowUsedRange="0">
    <filterColumn colId="1">
      <filters>
        <filter val="浮石镇人民政府"/>
      </filters>
    </filterColumn>
    <extLst/>
  </autoFilter>
  <mergeCells count="11">
    <mergeCell ref="A1:B1"/>
    <mergeCell ref="A2:K2"/>
    <mergeCell ref="H3:J3"/>
    <mergeCell ref="A3:A4"/>
    <mergeCell ref="B3:B4"/>
    <mergeCell ref="C3:C4"/>
    <mergeCell ref="D3:D4"/>
    <mergeCell ref="E3:E4"/>
    <mergeCell ref="F3:F4"/>
    <mergeCell ref="G3:G4"/>
    <mergeCell ref="K3:K4"/>
  </mergeCells>
  <conditionalFormatting sqref="D11">
    <cfRule type="duplicateValues" dxfId="0" priority="18"/>
  </conditionalFormatting>
  <conditionalFormatting sqref="F11">
    <cfRule type="duplicateValues" dxfId="0" priority="4"/>
  </conditionalFormatting>
  <conditionalFormatting sqref="D22">
    <cfRule type="duplicateValues" dxfId="0" priority="16"/>
  </conditionalFormatting>
  <conditionalFormatting sqref="F22">
    <cfRule type="duplicateValues" dxfId="0" priority="2"/>
  </conditionalFormatting>
  <conditionalFormatting sqref="D46">
    <cfRule type="duplicateValues" dxfId="0" priority="8"/>
  </conditionalFormatting>
  <conditionalFormatting sqref="F46">
    <cfRule type="duplicateValues" dxfId="0" priority="1"/>
  </conditionalFormatting>
  <conditionalFormatting sqref="D63">
    <cfRule type="duplicateValues" dxfId="0" priority="17"/>
  </conditionalFormatting>
  <conditionalFormatting sqref="F63">
    <cfRule type="duplicateValues" dxfId="0" priority="3"/>
  </conditionalFormatting>
  <pageMargins left="0.236111111111111" right="0.196527777777778" top="0.275" bottom="0.156944444444444" header="0.156944444444444" footer="0.156944444444444"/>
  <pageSetup paperSize="9" scale="83" fitToHeight="0"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N6"/>
  <sheetViews>
    <sheetView workbookViewId="0">
      <selection activeCell="F18" sqref="F18"/>
    </sheetView>
  </sheetViews>
  <sheetFormatPr defaultColWidth="9" defaultRowHeight="12" outlineLevelRow="5"/>
  <cols>
    <col min="1" max="1" width="7.875" style="4" customWidth="1"/>
    <col min="2" max="2" width="11.25" style="4" customWidth="1"/>
    <col min="3" max="3" width="11.875" style="4" customWidth="1"/>
    <col min="4" max="4" width="15.375" style="4" customWidth="1"/>
    <col min="5" max="5" width="15.625" style="4" customWidth="1"/>
    <col min="6" max="6" width="23.75" style="4" customWidth="1"/>
    <col min="7" max="7" width="18.875" style="4" customWidth="1"/>
    <col min="8" max="8" width="14.625" style="4" customWidth="1"/>
    <col min="9" max="9" width="12.125" style="4" customWidth="1"/>
    <col min="10" max="10" width="11" style="4" customWidth="1"/>
    <col min="11" max="11" width="9.5" style="4" customWidth="1"/>
    <col min="12" max="12" width="14.875" style="4" customWidth="1"/>
    <col min="13" max="13" width="9" style="4" customWidth="1"/>
    <col min="14" max="16384" width="9" style="4"/>
  </cols>
  <sheetData>
    <row r="1" s="4" customFormat="1" ht="22.5" customHeight="1" spans="1:14">
      <c r="A1" s="3" t="s">
        <v>459</v>
      </c>
      <c r="B1" s="3"/>
      <c r="C1" s="3"/>
    </row>
    <row r="2" s="4" customFormat="1" ht="36" customHeight="1" spans="1:14">
      <c r="A2" s="5" t="s">
        <v>460</v>
      </c>
      <c r="B2" s="5"/>
      <c r="C2" s="52"/>
      <c r="D2" s="52"/>
      <c r="E2" s="52"/>
      <c r="F2" s="52"/>
      <c r="G2" s="52"/>
      <c r="H2" s="52"/>
      <c r="I2" s="52"/>
      <c r="J2" s="52"/>
      <c r="K2" s="52"/>
    </row>
    <row r="3" s="11" customFormat="1" ht="52.5" customHeight="1" spans="1:14">
      <c r="A3" s="24" t="s">
        <v>37</v>
      </c>
      <c r="B3" s="20" t="s">
        <v>461</v>
      </c>
      <c r="C3" s="19" t="s">
        <v>462</v>
      </c>
      <c r="D3" s="21" t="s">
        <v>463</v>
      </c>
      <c r="E3" s="19" t="s">
        <v>464</v>
      </c>
      <c r="F3" s="21" t="s">
        <v>465</v>
      </c>
      <c r="G3" s="20" t="s">
        <v>466</v>
      </c>
      <c r="H3" s="21" t="s">
        <v>467</v>
      </c>
      <c r="I3" s="21"/>
      <c r="J3" s="21"/>
      <c r="K3" s="10" t="s">
        <v>41</v>
      </c>
      <c r="L3" s="53"/>
      <c r="M3" s="53"/>
      <c r="N3" s="53"/>
    </row>
    <row r="4" s="11" customFormat="1" ht="83.25" customHeight="1" spans="1:14">
      <c r="A4" s="54"/>
      <c r="B4" s="8"/>
      <c r="C4" s="23"/>
      <c r="D4" s="21"/>
      <c r="E4" s="23"/>
      <c r="F4" s="21"/>
      <c r="G4" s="8"/>
      <c r="H4" s="21" t="s">
        <v>59</v>
      </c>
      <c r="I4" s="21" t="s">
        <v>468</v>
      </c>
      <c r="J4" s="21" t="s">
        <v>469</v>
      </c>
      <c r="K4" s="13"/>
      <c r="L4" s="53"/>
    </row>
    <row r="5" s="43" customFormat="1" ht="124" customHeight="1" spans="1:14">
      <c r="A5" s="20">
        <v>1</v>
      </c>
      <c r="B5" s="20" t="s">
        <v>470</v>
      </c>
      <c r="C5" s="20" t="s">
        <v>471</v>
      </c>
      <c r="D5" s="8" t="s">
        <v>472</v>
      </c>
      <c r="E5" s="24" t="s">
        <v>473</v>
      </c>
      <c r="F5" s="25" t="s">
        <v>474</v>
      </c>
      <c r="G5" s="8">
        <v>420</v>
      </c>
      <c r="H5" s="16">
        <v>310</v>
      </c>
      <c r="I5" s="8">
        <v>210</v>
      </c>
      <c r="J5" s="8">
        <v>100</v>
      </c>
      <c r="K5" s="55"/>
    </row>
    <row r="6" s="11" customFormat="1" ht="60.75" customHeight="1" spans="1:14">
      <c r="A6" s="56" t="s">
        <v>59</v>
      </c>
      <c r="B6" s="57"/>
      <c r="C6" s="57"/>
      <c r="D6" s="57"/>
      <c r="E6" s="57"/>
      <c r="F6" s="58"/>
      <c r="G6" s="58"/>
      <c r="H6" s="8"/>
      <c r="I6" s="8"/>
      <c r="J6" s="8"/>
      <c r="K6" s="8"/>
    </row>
  </sheetData>
  <mergeCells count="12">
    <mergeCell ref="A1:C1"/>
    <mergeCell ref="A2:K2"/>
    <mergeCell ref="H3:J3"/>
    <mergeCell ref="A6:F6"/>
    <mergeCell ref="A3:A4"/>
    <mergeCell ref="B3:B4"/>
    <mergeCell ref="C3:C4"/>
    <mergeCell ref="D3:D4"/>
    <mergeCell ref="E3:E4"/>
    <mergeCell ref="F3:F4"/>
    <mergeCell ref="G3:G4"/>
    <mergeCell ref="K3:K4"/>
  </mergeCells>
  <pageMargins left="0.668055555555556" right="0.629166666666667" top="0.590277777777778" bottom="0.471527777777778" header="0.5" footer="0.5"/>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XFB8"/>
  <sheetViews>
    <sheetView workbookViewId="0">
      <selection activeCell="A8" sqref="A8:F8"/>
    </sheetView>
  </sheetViews>
  <sheetFormatPr defaultColWidth="9" defaultRowHeight="15.75" outlineLevelRow="7"/>
  <cols>
    <col min="1" max="1" width="8.125" style="1" customWidth="1"/>
    <col min="2" max="2" width="12.5" style="1" customWidth="1"/>
    <col min="3" max="3" width="13.625" style="1" customWidth="1"/>
    <col min="4" max="4" width="24" style="1" customWidth="1"/>
    <col min="5" max="5" width="10.5" style="1" customWidth="1"/>
    <col min="6" max="7" width="22.875" style="1" customWidth="1"/>
    <col min="8" max="11" width="10.625" style="1" customWidth="1"/>
    <col min="12" max="12" width="9" style="1" customWidth="1"/>
    <col min="13" max="16378" width="9" style="1"/>
    <col min="16379" max="16384" width="9" style="2"/>
  </cols>
  <sheetData>
    <row r="1" s="1" customFormat="1" ht="26.1" customHeight="1" spans="1:13 16379:16382">
      <c r="A1" s="3" t="s">
        <v>475</v>
      </c>
      <c r="B1" s="3"/>
      <c r="C1" s="3"/>
      <c r="D1" s="4"/>
      <c r="E1" s="4"/>
      <c r="F1" s="4"/>
      <c r="G1" s="4"/>
      <c r="H1" s="4"/>
      <c r="I1" s="4"/>
      <c r="J1" s="4"/>
      <c r="K1" s="4"/>
    </row>
    <row r="2" s="1" customFormat="1" ht="60" customHeight="1" spans="1:13 16379:16382">
      <c r="A2" s="5" t="s">
        <v>476</v>
      </c>
      <c r="B2" s="5"/>
      <c r="C2" s="5"/>
      <c r="D2" s="5"/>
      <c r="E2" s="5"/>
      <c r="F2" s="5"/>
      <c r="G2" s="5"/>
      <c r="H2" s="5"/>
      <c r="I2" s="5"/>
      <c r="J2" s="5"/>
      <c r="K2" s="5"/>
    </row>
    <row r="3" s="1" customFormat="1" ht="38.25" customHeight="1" spans="1:13 16379:16382">
      <c r="A3" s="19" t="s">
        <v>37</v>
      </c>
      <c r="B3" s="20" t="s">
        <v>461</v>
      </c>
      <c r="C3" s="19" t="s">
        <v>462</v>
      </c>
      <c r="D3" s="21" t="s">
        <v>463</v>
      </c>
      <c r="E3" s="19" t="s">
        <v>464</v>
      </c>
      <c r="F3" s="21" t="s">
        <v>465</v>
      </c>
      <c r="G3" s="20" t="s">
        <v>466</v>
      </c>
      <c r="H3" s="44" t="s">
        <v>467</v>
      </c>
      <c r="I3" s="44"/>
      <c r="J3" s="45"/>
      <c r="K3" s="10" t="s">
        <v>41</v>
      </c>
      <c r="L3" s="11"/>
    </row>
    <row r="4" s="1" customFormat="1" ht="66" customHeight="1" spans="1:13 16379:16382">
      <c r="A4" s="22"/>
      <c r="B4" s="8"/>
      <c r="C4" s="22"/>
      <c r="D4" s="21"/>
      <c r="E4" s="23"/>
      <c r="F4" s="21"/>
      <c r="G4" s="8"/>
      <c r="H4" s="45" t="s">
        <v>59</v>
      </c>
      <c r="I4" s="21" t="s">
        <v>468</v>
      </c>
      <c r="J4" s="21" t="s">
        <v>469</v>
      </c>
      <c r="K4" s="13"/>
      <c r="L4" s="48"/>
      <c r="M4" s="48"/>
    </row>
    <row r="5" s="1" customFormat="1" ht="74" customHeight="1" spans="1:13 16379:16382">
      <c r="A5" s="24">
        <v>1</v>
      </c>
      <c r="B5" s="24" t="s">
        <v>477</v>
      </c>
      <c r="C5" s="20" t="s">
        <v>478</v>
      </c>
      <c r="D5" s="20" t="s">
        <v>479</v>
      </c>
      <c r="E5" s="20" t="s">
        <v>480</v>
      </c>
      <c r="F5" s="25" t="s">
        <v>481</v>
      </c>
      <c r="G5" s="8">
        <v>185</v>
      </c>
      <c r="H5" s="8">
        <f t="shared" ref="H5:H7" si="0">SUM(I5:J5)</f>
        <v>120</v>
      </c>
      <c r="I5" s="49"/>
      <c r="J5" s="50">
        <v>120</v>
      </c>
      <c r="K5" s="20"/>
      <c r="XEY5" s="2"/>
      <c r="XEZ5" s="2"/>
      <c r="XFA5" s="2"/>
      <c r="XFB5" s="2"/>
    </row>
    <row r="6" s="1" customFormat="1" ht="62.25" customHeight="1" spans="1:13 16379:16382">
      <c r="A6" s="24">
        <v>2</v>
      </c>
      <c r="B6" s="24" t="s">
        <v>477</v>
      </c>
      <c r="C6" s="20" t="s">
        <v>478</v>
      </c>
      <c r="D6" s="20" t="s">
        <v>482</v>
      </c>
      <c r="E6" s="20"/>
      <c r="F6" s="20" t="s">
        <v>483</v>
      </c>
      <c r="G6" s="8">
        <v>100</v>
      </c>
      <c r="H6" s="8">
        <f t="shared" si="0"/>
        <v>80</v>
      </c>
      <c r="I6" s="49"/>
      <c r="J6" s="8">
        <v>80</v>
      </c>
      <c r="K6" s="8"/>
      <c r="XEY6" s="51"/>
      <c r="XEZ6" s="51"/>
      <c r="XFA6" s="51"/>
      <c r="XFB6" s="51"/>
    </row>
    <row r="7" s="1" customFormat="1" ht="62.25" customHeight="1" spans="1:13 16379:16382">
      <c r="A7" s="24">
        <v>3</v>
      </c>
      <c r="B7" s="24" t="s">
        <v>477</v>
      </c>
      <c r="C7" s="20" t="s">
        <v>478</v>
      </c>
      <c r="D7" s="20" t="s">
        <v>484</v>
      </c>
      <c r="E7" s="20"/>
      <c r="F7" s="20" t="s">
        <v>485</v>
      </c>
      <c r="G7" s="8">
        <v>205</v>
      </c>
      <c r="H7" s="8">
        <f t="shared" si="0"/>
        <v>110</v>
      </c>
      <c r="I7" s="49"/>
      <c r="J7" s="8">
        <v>110</v>
      </c>
      <c r="K7" s="8"/>
      <c r="XEY7" s="51"/>
      <c r="XEZ7" s="51"/>
      <c r="XFA7" s="51"/>
      <c r="XFB7" s="51"/>
    </row>
    <row r="8" s="1" customFormat="1" ht="62.25" customHeight="1" spans="1:13 16379:16382">
      <c r="A8" s="20" t="s">
        <v>59</v>
      </c>
      <c r="B8" s="20"/>
      <c r="C8" s="20"/>
      <c r="D8" s="20"/>
      <c r="E8" s="20"/>
      <c r="F8" s="20"/>
      <c r="G8" s="8">
        <f>SUM(G5+G6+G7)</f>
        <v>490</v>
      </c>
      <c r="H8" s="8">
        <f>SUM(I8+J8)</f>
        <v>310</v>
      </c>
      <c r="I8" s="8"/>
      <c r="J8" s="8">
        <f>SUM(J5:J7)</f>
        <v>310</v>
      </c>
      <c r="K8" s="8"/>
    </row>
  </sheetData>
  <mergeCells count="12">
    <mergeCell ref="A1:C1"/>
    <mergeCell ref="A2:K2"/>
    <mergeCell ref="H3:J3"/>
    <mergeCell ref="A8:F8"/>
    <mergeCell ref="A3:A4"/>
    <mergeCell ref="B3:B4"/>
    <mergeCell ref="C3:C4"/>
    <mergeCell ref="D3:D4"/>
    <mergeCell ref="E3:E4"/>
    <mergeCell ref="F3:F4"/>
    <mergeCell ref="G3:G4"/>
    <mergeCell ref="K3:K4"/>
  </mergeCells>
  <pageMargins left="0.432638888888889" right="0.471527777777778" top="1" bottom="1" header="0.5" footer="0.5"/>
  <pageSetup paperSize="9" scale="89" fitToHeight="0"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M6"/>
  <sheetViews>
    <sheetView workbookViewId="0">
      <selection activeCell="J5" sqref="J5"/>
    </sheetView>
  </sheetViews>
  <sheetFormatPr defaultColWidth="9" defaultRowHeight="12" outlineLevelRow="5"/>
  <cols>
    <col min="1" max="1" width="6.375" style="4" customWidth="1"/>
    <col min="2" max="2" width="11.625" style="4" customWidth="1"/>
    <col min="3" max="3" width="11.5" style="4" customWidth="1"/>
    <col min="4" max="4" width="15" style="4" customWidth="1"/>
    <col min="5" max="5" width="13.75" style="4" customWidth="1"/>
    <col min="6" max="7" width="18.625" style="4" customWidth="1"/>
    <col min="8" max="10" width="10.625" style="4" customWidth="1"/>
    <col min="11" max="11" width="9.75" style="4" customWidth="1"/>
    <col min="12" max="12" width="13.625" style="4" customWidth="1"/>
    <col min="13" max="13" width="12.875" style="4"/>
    <col min="14" max="14" width="11.625" style="4" customWidth="1"/>
    <col min="15" max="16384" width="9" style="4"/>
  </cols>
  <sheetData>
    <row r="1" s="4" customFormat="1" ht="22.5" customHeight="1" spans="1:13">
      <c r="A1" s="3" t="s">
        <v>486</v>
      </c>
      <c r="B1" s="3"/>
      <c r="C1" s="3"/>
    </row>
    <row r="2" s="4" customFormat="1" ht="66" customHeight="1" spans="1:13">
      <c r="A2" s="5" t="s">
        <v>487</v>
      </c>
      <c r="B2" s="5"/>
      <c r="C2" s="5"/>
      <c r="D2" s="5"/>
      <c r="E2" s="5"/>
      <c r="F2" s="5"/>
      <c r="G2" s="5"/>
      <c r="H2" s="5"/>
      <c r="I2" s="5"/>
      <c r="J2" s="5"/>
      <c r="K2" s="5"/>
    </row>
    <row r="3" s="11" customFormat="1" ht="52.5" customHeight="1" spans="1:13">
      <c r="A3" s="19" t="s">
        <v>37</v>
      </c>
      <c r="B3" s="20" t="s">
        <v>461</v>
      </c>
      <c r="C3" s="19" t="s">
        <v>462</v>
      </c>
      <c r="D3" s="21" t="s">
        <v>463</v>
      </c>
      <c r="E3" s="19" t="s">
        <v>464</v>
      </c>
      <c r="F3" s="21" t="s">
        <v>465</v>
      </c>
      <c r="G3" s="20" t="s">
        <v>466</v>
      </c>
      <c r="H3" s="44" t="s">
        <v>488</v>
      </c>
      <c r="I3" s="44"/>
      <c r="J3" s="45"/>
      <c r="K3" s="10" t="s">
        <v>41</v>
      </c>
    </row>
    <row r="4" s="11" customFormat="1" ht="83.25" customHeight="1" spans="1:13">
      <c r="A4" s="22"/>
      <c r="B4" s="8"/>
      <c r="C4" s="22"/>
      <c r="D4" s="21"/>
      <c r="E4" s="23"/>
      <c r="F4" s="21"/>
      <c r="G4" s="8"/>
      <c r="H4" s="45" t="s">
        <v>59</v>
      </c>
      <c r="I4" s="21" t="s">
        <v>468</v>
      </c>
      <c r="J4" s="21" t="s">
        <v>469</v>
      </c>
      <c r="K4" s="13"/>
    </row>
    <row r="5" s="43" customFormat="1" ht="58.5" customHeight="1" spans="1:13">
      <c r="A5" s="20">
        <v>1</v>
      </c>
      <c r="B5" s="20" t="s">
        <v>470</v>
      </c>
      <c r="C5" s="20" t="s">
        <v>471</v>
      </c>
      <c r="D5" s="8" t="s">
        <v>489</v>
      </c>
      <c r="E5" s="24" t="s">
        <v>490</v>
      </c>
      <c r="F5" s="25" t="s">
        <v>491</v>
      </c>
      <c r="G5" s="8">
        <v>600</v>
      </c>
      <c r="H5" s="16">
        <f>SUM(I5:J5)</f>
        <v>300</v>
      </c>
      <c r="I5" s="8"/>
      <c r="J5" s="16">
        <v>300</v>
      </c>
      <c r="K5" s="46"/>
      <c r="M5" s="47"/>
    </row>
    <row r="6" s="11" customFormat="1" ht="58.5" customHeight="1" spans="1:13">
      <c r="A6" s="20" t="s">
        <v>59</v>
      </c>
      <c r="B6" s="20"/>
      <c r="C6" s="20"/>
      <c r="D6" s="20"/>
      <c r="E6" s="20"/>
      <c r="F6" s="20"/>
      <c r="G6" s="20"/>
      <c r="H6" s="8">
        <f>SUM(I6+J6)</f>
        <v>300</v>
      </c>
      <c r="I6" s="8"/>
      <c r="J6" s="8">
        <f>SUM(J5:J5)</f>
        <v>300</v>
      </c>
      <c r="K6" s="8"/>
      <c r="L6" s="43"/>
    </row>
  </sheetData>
  <mergeCells count="12">
    <mergeCell ref="A1:C1"/>
    <mergeCell ref="A2:K2"/>
    <mergeCell ref="H3:J3"/>
    <mergeCell ref="A6:F6"/>
    <mergeCell ref="A3:A4"/>
    <mergeCell ref="B3:B4"/>
    <mergeCell ref="C3:C4"/>
    <mergeCell ref="D3:D4"/>
    <mergeCell ref="E3:E4"/>
    <mergeCell ref="F3:F4"/>
    <mergeCell ref="G3:G4"/>
    <mergeCell ref="K3:K4"/>
  </mergeCells>
  <pageMargins left="0.75" right="0.75" top="1" bottom="1" header="0.5" footer="0.5"/>
  <pageSetup paperSize="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122"/>
  <sheetViews>
    <sheetView workbookViewId="0">
      <pane ySplit="5" topLeftCell="A120" activePane="bottomLeft" state="frozen"/>
      <selection/>
      <selection pane="bottomLeft" activeCell="G130" sqref="G130"/>
    </sheetView>
  </sheetViews>
  <sheetFormatPr defaultColWidth="9" defaultRowHeight="15.75"/>
  <cols>
    <col min="1" max="1" width="4.625" style="11" customWidth="1"/>
    <col min="2" max="2" width="13.625" style="11" customWidth="1"/>
    <col min="3" max="3" width="8.625" style="11" customWidth="1"/>
    <col min="4" max="4" width="24.625" style="11" customWidth="1"/>
    <col min="5" max="5" width="8.625" style="11" customWidth="1"/>
    <col min="6" max="6" width="37.375" style="29" customWidth="1"/>
    <col min="7" max="7" width="10.125" style="11" customWidth="1"/>
    <col min="8" max="8" width="14.375" style="30" customWidth="1"/>
    <col min="9" max="9" width="7.375" style="11" customWidth="1"/>
    <col min="10" max="10" width="13.875" style="11" customWidth="1"/>
    <col min="11" max="11" width="8.625" style="11" customWidth="1"/>
    <col min="12" max="16384" width="9" style="11"/>
  </cols>
  <sheetData>
    <row r="1" s="11" customFormat="1" spans="1:11">
      <c r="A1" s="3" t="s">
        <v>492</v>
      </c>
      <c r="B1" s="29"/>
      <c r="F1" s="29"/>
      <c r="H1" s="30"/>
    </row>
    <row r="2" s="11" customFormat="1" ht="40" customHeight="1" spans="1:11">
      <c r="A2" s="5" t="s">
        <v>493</v>
      </c>
      <c r="B2" s="6"/>
      <c r="C2" s="6"/>
      <c r="D2" s="6"/>
      <c r="E2" s="6"/>
      <c r="F2" s="31"/>
      <c r="G2" s="6"/>
      <c r="H2" s="32"/>
      <c r="I2" s="6"/>
      <c r="J2" s="6"/>
      <c r="K2" s="6"/>
    </row>
    <row r="3" s="27" customFormat="1" ht="30" customHeight="1" spans="1:11">
      <c r="A3" s="33" t="s">
        <v>37</v>
      </c>
      <c r="B3" s="20" t="s">
        <v>461</v>
      </c>
      <c r="C3" s="33" t="s">
        <v>494</v>
      </c>
      <c r="D3" s="33" t="s">
        <v>463</v>
      </c>
      <c r="E3" s="33" t="s">
        <v>462</v>
      </c>
      <c r="F3" s="33" t="s">
        <v>495</v>
      </c>
      <c r="G3" s="20" t="s">
        <v>466</v>
      </c>
      <c r="H3" s="33" t="s">
        <v>467</v>
      </c>
      <c r="I3" s="34"/>
      <c r="J3" s="34"/>
      <c r="K3" s="33" t="s">
        <v>41</v>
      </c>
    </row>
    <row r="4" s="27" customFormat="1" ht="19" customHeight="1" spans="1:11">
      <c r="A4" s="34"/>
      <c r="B4" s="8"/>
      <c r="C4" s="34"/>
      <c r="D4" s="34"/>
      <c r="E4" s="34"/>
      <c r="F4" s="34"/>
      <c r="G4" s="8"/>
      <c r="H4" s="35" t="s">
        <v>59</v>
      </c>
      <c r="I4" s="35" t="s">
        <v>468</v>
      </c>
      <c r="J4" s="35" t="s">
        <v>469</v>
      </c>
      <c r="K4" s="34"/>
    </row>
    <row r="5" s="27" customFormat="1" ht="36" customHeight="1" spans="1:11">
      <c r="A5" s="34"/>
      <c r="B5" s="34"/>
      <c r="C5" s="34"/>
      <c r="D5" s="33" t="s">
        <v>59</v>
      </c>
      <c r="E5" s="34"/>
      <c r="F5" s="36"/>
      <c r="G5" s="37">
        <f>SUM(G6:G130)</f>
        <v>6505.31867</v>
      </c>
      <c r="H5" s="37">
        <f>I5+J5</f>
        <v>3123.527468</v>
      </c>
      <c r="I5" s="37">
        <f>SUM(I6:I150)</f>
        <v>869</v>
      </c>
      <c r="J5" s="37">
        <f>SUM(J6:J150)</f>
        <v>2254.527468</v>
      </c>
      <c r="K5" s="34"/>
    </row>
    <row r="6" s="28" customFormat="1" ht="45" customHeight="1" spans="1:11">
      <c r="A6" s="34">
        <v>1</v>
      </c>
      <c r="B6" s="33" t="s">
        <v>496</v>
      </c>
      <c r="C6" s="33" t="s">
        <v>497</v>
      </c>
      <c r="D6" s="20" t="s">
        <v>498</v>
      </c>
      <c r="E6" s="33" t="s">
        <v>499</v>
      </c>
      <c r="F6" s="38" t="s">
        <v>500</v>
      </c>
      <c r="G6" s="34">
        <v>29.95</v>
      </c>
      <c r="H6" s="37">
        <f>I6+J6</f>
        <v>11.98</v>
      </c>
      <c r="I6" s="37"/>
      <c r="J6" s="37">
        <f>G6*0.4</f>
        <v>11.98</v>
      </c>
      <c r="K6" s="37"/>
    </row>
    <row r="7" s="27" customFormat="1" ht="45" customHeight="1" spans="1:11">
      <c r="A7" s="34">
        <v>2</v>
      </c>
      <c r="B7" s="33" t="s">
        <v>496</v>
      </c>
      <c r="C7" s="33" t="s">
        <v>497</v>
      </c>
      <c r="D7" s="20" t="s">
        <v>501</v>
      </c>
      <c r="E7" s="33" t="s">
        <v>502</v>
      </c>
      <c r="F7" s="39" t="s">
        <v>503</v>
      </c>
      <c r="G7" s="34">
        <v>68.64</v>
      </c>
      <c r="H7" s="37">
        <f t="shared" ref="H7:H38" si="0">I7+J7</f>
        <v>27.456</v>
      </c>
      <c r="I7" s="37"/>
      <c r="J7" s="37">
        <f t="shared" ref="J7:J29" si="1">G7*0.4</f>
        <v>27.456</v>
      </c>
      <c r="K7" s="34"/>
    </row>
    <row r="8" s="27" customFormat="1" ht="45" customHeight="1" spans="1:11">
      <c r="A8" s="34">
        <v>3</v>
      </c>
      <c r="B8" s="33" t="s">
        <v>496</v>
      </c>
      <c r="C8" s="33" t="s">
        <v>497</v>
      </c>
      <c r="D8" s="20" t="s">
        <v>504</v>
      </c>
      <c r="E8" s="33" t="s">
        <v>505</v>
      </c>
      <c r="F8" s="39" t="s">
        <v>506</v>
      </c>
      <c r="G8" s="34">
        <v>22.03</v>
      </c>
      <c r="H8" s="37">
        <f t="shared" si="0"/>
        <v>8.812</v>
      </c>
      <c r="I8" s="37"/>
      <c r="J8" s="37">
        <f t="shared" si="1"/>
        <v>8.812</v>
      </c>
      <c r="K8" s="37"/>
    </row>
    <row r="9" s="27" customFormat="1" ht="52" customHeight="1" spans="1:11">
      <c r="A9" s="34">
        <v>4</v>
      </c>
      <c r="B9" s="33" t="s">
        <v>496</v>
      </c>
      <c r="C9" s="33" t="s">
        <v>497</v>
      </c>
      <c r="D9" s="20" t="s">
        <v>507</v>
      </c>
      <c r="E9" s="33" t="s">
        <v>508</v>
      </c>
      <c r="F9" s="38" t="s">
        <v>509</v>
      </c>
      <c r="G9" s="34">
        <v>39.27</v>
      </c>
      <c r="H9" s="37">
        <f t="shared" si="0"/>
        <v>15.708</v>
      </c>
      <c r="I9" s="37"/>
      <c r="J9" s="37">
        <f t="shared" si="1"/>
        <v>15.708</v>
      </c>
      <c r="K9" s="34"/>
    </row>
    <row r="10" s="27" customFormat="1" ht="55" customHeight="1" spans="1:11">
      <c r="A10" s="34">
        <v>5</v>
      </c>
      <c r="B10" s="33" t="s">
        <v>496</v>
      </c>
      <c r="C10" s="33" t="s">
        <v>497</v>
      </c>
      <c r="D10" s="20" t="s">
        <v>510</v>
      </c>
      <c r="E10" s="33" t="s">
        <v>511</v>
      </c>
      <c r="F10" s="38" t="s">
        <v>512</v>
      </c>
      <c r="G10" s="40">
        <v>40</v>
      </c>
      <c r="H10" s="37">
        <f t="shared" si="0"/>
        <v>16</v>
      </c>
      <c r="I10" s="37"/>
      <c r="J10" s="37">
        <f t="shared" si="1"/>
        <v>16</v>
      </c>
      <c r="K10" s="37"/>
    </row>
    <row r="11" s="27" customFormat="1" ht="73" customHeight="1" spans="1:11">
      <c r="A11" s="34">
        <v>6</v>
      </c>
      <c r="B11" s="33" t="s">
        <v>496</v>
      </c>
      <c r="C11" s="33" t="s">
        <v>497</v>
      </c>
      <c r="D11" s="20" t="s">
        <v>513</v>
      </c>
      <c r="E11" s="33" t="s">
        <v>514</v>
      </c>
      <c r="F11" s="38" t="s">
        <v>515</v>
      </c>
      <c r="G11" s="34">
        <v>46.18</v>
      </c>
      <c r="H11" s="37">
        <f t="shared" si="0"/>
        <v>18.472</v>
      </c>
      <c r="I11" s="37"/>
      <c r="J11" s="37">
        <f t="shared" si="1"/>
        <v>18.472</v>
      </c>
      <c r="K11" s="34"/>
    </row>
    <row r="12" s="27" customFormat="1" ht="51" customHeight="1" spans="1:11">
      <c r="A12" s="34">
        <v>7</v>
      </c>
      <c r="B12" s="33" t="s">
        <v>496</v>
      </c>
      <c r="C12" s="33" t="s">
        <v>497</v>
      </c>
      <c r="D12" s="20" t="s">
        <v>516</v>
      </c>
      <c r="E12" s="33" t="s">
        <v>517</v>
      </c>
      <c r="F12" s="38" t="s">
        <v>518</v>
      </c>
      <c r="G12" s="34">
        <v>41.91</v>
      </c>
      <c r="H12" s="37">
        <f t="shared" si="0"/>
        <v>16.764</v>
      </c>
      <c r="I12" s="37"/>
      <c r="J12" s="37">
        <f t="shared" si="1"/>
        <v>16.764</v>
      </c>
      <c r="K12" s="37"/>
    </row>
    <row r="13" s="27" customFormat="1" ht="57" customHeight="1" spans="1:11">
      <c r="A13" s="34">
        <v>8</v>
      </c>
      <c r="B13" s="33" t="s">
        <v>496</v>
      </c>
      <c r="C13" s="33" t="s">
        <v>497</v>
      </c>
      <c r="D13" s="20" t="s">
        <v>519</v>
      </c>
      <c r="E13" s="33" t="s">
        <v>505</v>
      </c>
      <c r="F13" s="38" t="s">
        <v>520</v>
      </c>
      <c r="G13" s="34">
        <v>34.12</v>
      </c>
      <c r="H13" s="37">
        <f t="shared" si="0"/>
        <v>13.648</v>
      </c>
      <c r="I13" s="37"/>
      <c r="J13" s="37">
        <f t="shared" si="1"/>
        <v>13.648</v>
      </c>
      <c r="K13" s="34"/>
    </row>
    <row r="14" s="27" customFormat="1" ht="52" customHeight="1" spans="1:11">
      <c r="A14" s="34">
        <v>9</v>
      </c>
      <c r="B14" s="33" t="s">
        <v>496</v>
      </c>
      <c r="C14" s="33" t="s">
        <v>497</v>
      </c>
      <c r="D14" s="20" t="s">
        <v>521</v>
      </c>
      <c r="E14" s="33" t="s">
        <v>522</v>
      </c>
      <c r="F14" s="38" t="s">
        <v>523</v>
      </c>
      <c r="G14" s="34">
        <v>18.85</v>
      </c>
      <c r="H14" s="37">
        <f t="shared" si="0"/>
        <v>7.54</v>
      </c>
      <c r="I14" s="34"/>
      <c r="J14" s="37">
        <f t="shared" si="1"/>
        <v>7.54</v>
      </c>
      <c r="K14" s="34"/>
    </row>
    <row r="15" s="27" customFormat="1" ht="55" customHeight="1" spans="1:11">
      <c r="A15" s="34">
        <v>10</v>
      </c>
      <c r="B15" s="33" t="s">
        <v>496</v>
      </c>
      <c r="C15" s="33" t="s">
        <v>497</v>
      </c>
      <c r="D15" s="20" t="s">
        <v>524</v>
      </c>
      <c r="E15" s="33" t="s">
        <v>525</v>
      </c>
      <c r="F15" s="38" t="s">
        <v>526</v>
      </c>
      <c r="G15" s="40">
        <v>83.61</v>
      </c>
      <c r="H15" s="37">
        <f t="shared" si="0"/>
        <v>33.444</v>
      </c>
      <c r="I15" s="34"/>
      <c r="J15" s="37">
        <f t="shared" si="1"/>
        <v>33.444</v>
      </c>
      <c r="K15" s="34"/>
    </row>
    <row r="16" s="27" customFormat="1" ht="53" customHeight="1" spans="1:11">
      <c r="A16" s="34">
        <v>11</v>
      </c>
      <c r="B16" s="33" t="s">
        <v>496</v>
      </c>
      <c r="C16" s="33" t="s">
        <v>497</v>
      </c>
      <c r="D16" s="20" t="s">
        <v>527</v>
      </c>
      <c r="E16" s="41" t="s">
        <v>528</v>
      </c>
      <c r="F16" s="38" t="s">
        <v>529</v>
      </c>
      <c r="G16" s="40">
        <v>29.75</v>
      </c>
      <c r="H16" s="37">
        <f t="shared" si="0"/>
        <v>11.9</v>
      </c>
      <c r="I16" s="34"/>
      <c r="J16" s="37">
        <f t="shared" si="1"/>
        <v>11.9</v>
      </c>
      <c r="K16" s="34"/>
    </row>
    <row r="17" s="27" customFormat="1" ht="54" customHeight="1" spans="1:11">
      <c r="A17" s="34">
        <v>12</v>
      </c>
      <c r="B17" s="33" t="s">
        <v>496</v>
      </c>
      <c r="C17" s="33" t="s">
        <v>497</v>
      </c>
      <c r="D17" s="20" t="s">
        <v>530</v>
      </c>
      <c r="E17" s="41" t="s">
        <v>531</v>
      </c>
      <c r="F17" s="38" t="s">
        <v>532</v>
      </c>
      <c r="G17" s="40">
        <v>39</v>
      </c>
      <c r="H17" s="37">
        <f t="shared" si="0"/>
        <v>15.6</v>
      </c>
      <c r="I17" s="34"/>
      <c r="J17" s="37">
        <f t="shared" si="1"/>
        <v>15.6</v>
      </c>
      <c r="K17" s="34"/>
    </row>
    <row r="18" s="27" customFormat="1" ht="131" customHeight="1" spans="1:11">
      <c r="A18" s="34">
        <v>13</v>
      </c>
      <c r="B18" s="33" t="s">
        <v>496</v>
      </c>
      <c r="C18" s="33" t="s">
        <v>497</v>
      </c>
      <c r="D18" s="20" t="s">
        <v>533</v>
      </c>
      <c r="E18" s="41" t="s">
        <v>534</v>
      </c>
      <c r="F18" s="38" t="s">
        <v>535</v>
      </c>
      <c r="G18" s="40">
        <v>72</v>
      </c>
      <c r="H18" s="37">
        <f t="shared" si="0"/>
        <v>28.8</v>
      </c>
      <c r="I18" s="34"/>
      <c r="J18" s="37">
        <f t="shared" si="1"/>
        <v>28.8</v>
      </c>
      <c r="K18" s="34"/>
    </row>
    <row r="19" s="27" customFormat="1" ht="45" customHeight="1" spans="1:11">
      <c r="A19" s="34">
        <v>14</v>
      </c>
      <c r="B19" s="33" t="s">
        <v>496</v>
      </c>
      <c r="C19" s="33" t="s">
        <v>497</v>
      </c>
      <c r="D19" s="20" t="s">
        <v>536</v>
      </c>
      <c r="E19" s="41" t="s">
        <v>537</v>
      </c>
      <c r="F19" s="38" t="s">
        <v>538</v>
      </c>
      <c r="G19" s="40">
        <v>39.81</v>
      </c>
      <c r="H19" s="37">
        <f t="shared" si="0"/>
        <v>15.924</v>
      </c>
      <c r="I19" s="34"/>
      <c r="J19" s="37">
        <f t="shared" si="1"/>
        <v>15.924</v>
      </c>
      <c r="K19" s="34"/>
    </row>
    <row r="20" s="27" customFormat="1" ht="60" customHeight="1" spans="1:11">
      <c r="A20" s="34">
        <v>15</v>
      </c>
      <c r="B20" s="33" t="s">
        <v>496</v>
      </c>
      <c r="C20" s="33" t="s">
        <v>497</v>
      </c>
      <c r="D20" s="20" t="s">
        <v>539</v>
      </c>
      <c r="E20" s="41" t="s">
        <v>540</v>
      </c>
      <c r="F20" s="38" t="s">
        <v>541</v>
      </c>
      <c r="G20" s="40">
        <v>20.19</v>
      </c>
      <c r="H20" s="37">
        <f t="shared" si="0"/>
        <v>8.076</v>
      </c>
      <c r="I20" s="34"/>
      <c r="J20" s="37">
        <f t="shared" si="1"/>
        <v>8.076</v>
      </c>
      <c r="K20" s="34"/>
    </row>
    <row r="21" s="27" customFormat="1" ht="45" customHeight="1" spans="1:11">
      <c r="A21" s="34">
        <v>16</v>
      </c>
      <c r="B21" s="33" t="s">
        <v>542</v>
      </c>
      <c r="C21" s="33" t="s">
        <v>497</v>
      </c>
      <c r="D21" s="20" t="s">
        <v>543</v>
      </c>
      <c r="E21" s="41" t="s">
        <v>544</v>
      </c>
      <c r="F21" s="38" t="s">
        <v>545</v>
      </c>
      <c r="G21" s="40">
        <v>15</v>
      </c>
      <c r="H21" s="37">
        <f t="shared" si="0"/>
        <v>6</v>
      </c>
      <c r="I21" s="34"/>
      <c r="J21" s="37">
        <f t="shared" si="1"/>
        <v>6</v>
      </c>
      <c r="K21" s="34"/>
    </row>
    <row r="22" s="27" customFormat="1" ht="45" customHeight="1" spans="1:11">
      <c r="A22" s="34">
        <v>17</v>
      </c>
      <c r="B22" s="33" t="s">
        <v>542</v>
      </c>
      <c r="C22" s="33" t="s">
        <v>497</v>
      </c>
      <c r="D22" s="20" t="s">
        <v>546</v>
      </c>
      <c r="E22" s="41" t="s">
        <v>547</v>
      </c>
      <c r="F22" s="38" t="s">
        <v>548</v>
      </c>
      <c r="G22" s="40">
        <v>12</v>
      </c>
      <c r="H22" s="37">
        <f t="shared" si="0"/>
        <v>4.8</v>
      </c>
      <c r="I22" s="34"/>
      <c r="J22" s="37">
        <f t="shared" si="1"/>
        <v>4.8</v>
      </c>
      <c r="K22" s="34"/>
    </row>
    <row r="23" s="27" customFormat="1" ht="45" customHeight="1" spans="1:11">
      <c r="A23" s="34">
        <v>18</v>
      </c>
      <c r="B23" s="33" t="s">
        <v>542</v>
      </c>
      <c r="C23" s="33" t="s">
        <v>497</v>
      </c>
      <c r="D23" s="20" t="s">
        <v>549</v>
      </c>
      <c r="E23" s="41" t="s">
        <v>550</v>
      </c>
      <c r="F23" s="38" t="s">
        <v>551</v>
      </c>
      <c r="G23" s="40">
        <v>15</v>
      </c>
      <c r="H23" s="37">
        <f t="shared" si="0"/>
        <v>6</v>
      </c>
      <c r="I23" s="34"/>
      <c r="J23" s="37">
        <f t="shared" si="1"/>
        <v>6</v>
      </c>
      <c r="K23" s="34"/>
    </row>
    <row r="24" s="11" customFormat="1" ht="45" customHeight="1" spans="1:11">
      <c r="A24" s="34">
        <v>19</v>
      </c>
      <c r="B24" s="20" t="s">
        <v>542</v>
      </c>
      <c r="C24" s="33" t="s">
        <v>497</v>
      </c>
      <c r="D24" s="20" t="s">
        <v>552</v>
      </c>
      <c r="E24" s="20" t="s">
        <v>553</v>
      </c>
      <c r="F24" s="25" t="s">
        <v>548</v>
      </c>
      <c r="G24" s="8">
        <v>50</v>
      </c>
      <c r="H24" s="37">
        <f t="shared" si="0"/>
        <v>20</v>
      </c>
      <c r="I24" s="8"/>
      <c r="J24" s="37">
        <f t="shared" si="1"/>
        <v>20</v>
      </c>
      <c r="K24" s="8"/>
    </row>
    <row r="25" s="11" customFormat="1" ht="40" customHeight="1" spans="1:11">
      <c r="A25" s="34">
        <v>20</v>
      </c>
      <c r="B25" s="20" t="s">
        <v>542</v>
      </c>
      <c r="C25" s="33" t="s">
        <v>497</v>
      </c>
      <c r="D25" s="20" t="s">
        <v>554</v>
      </c>
      <c r="E25" s="20" t="s">
        <v>555</v>
      </c>
      <c r="F25" s="25" t="s">
        <v>556</v>
      </c>
      <c r="G25" s="8">
        <v>5</v>
      </c>
      <c r="H25" s="37">
        <f t="shared" si="0"/>
        <v>2</v>
      </c>
      <c r="I25" s="8"/>
      <c r="J25" s="37">
        <f t="shared" si="1"/>
        <v>2</v>
      </c>
      <c r="K25" s="8"/>
    </row>
    <row r="26" s="11" customFormat="1" ht="45" customHeight="1" spans="1:11">
      <c r="A26" s="34">
        <v>21</v>
      </c>
      <c r="B26" s="20" t="s">
        <v>542</v>
      </c>
      <c r="C26" s="33" t="s">
        <v>497</v>
      </c>
      <c r="D26" s="20" t="s">
        <v>557</v>
      </c>
      <c r="E26" s="20" t="s">
        <v>558</v>
      </c>
      <c r="F26" s="25" t="s">
        <v>559</v>
      </c>
      <c r="G26" s="8">
        <v>3</v>
      </c>
      <c r="H26" s="37">
        <f t="shared" si="0"/>
        <v>1.2</v>
      </c>
      <c r="I26" s="8"/>
      <c r="J26" s="37">
        <f t="shared" si="1"/>
        <v>1.2</v>
      </c>
      <c r="K26" s="8"/>
    </row>
    <row r="27" s="11" customFormat="1" ht="42" customHeight="1" spans="1:11">
      <c r="A27" s="34">
        <v>22</v>
      </c>
      <c r="B27" s="20" t="s">
        <v>542</v>
      </c>
      <c r="C27" s="33" t="s">
        <v>497</v>
      </c>
      <c r="D27" s="20" t="s">
        <v>560</v>
      </c>
      <c r="E27" s="20" t="s">
        <v>561</v>
      </c>
      <c r="F27" s="25" t="s">
        <v>562</v>
      </c>
      <c r="G27" s="8">
        <v>10</v>
      </c>
      <c r="H27" s="37">
        <f t="shared" si="0"/>
        <v>4</v>
      </c>
      <c r="I27" s="8"/>
      <c r="J27" s="37">
        <f t="shared" si="1"/>
        <v>4</v>
      </c>
      <c r="K27" s="8"/>
    </row>
    <row r="28" s="11" customFormat="1" ht="41" customHeight="1" spans="1:11">
      <c r="A28" s="34">
        <v>23</v>
      </c>
      <c r="B28" s="20" t="s">
        <v>542</v>
      </c>
      <c r="C28" s="33" t="s">
        <v>497</v>
      </c>
      <c r="D28" s="20" t="s">
        <v>563</v>
      </c>
      <c r="E28" s="20" t="s">
        <v>505</v>
      </c>
      <c r="F28" s="25" t="s">
        <v>564</v>
      </c>
      <c r="G28" s="8">
        <v>70</v>
      </c>
      <c r="H28" s="37">
        <f t="shared" si="0"/>
        <v>28</v>
      </c>
      <c r="I28" s="8"/>
      <c r="J28" s="37">
        <f t="shared" si="1"/>
        <v>28</v>
      </c>
      <c r="K28" s="8"/>
    </row>
    <row r="29" s="11" customFormat="1" ht="109" customHeight="1" spans="1:11">
      <c r="A29" s="34">
        <v>24</v>
      </c>
      <c r="B29" s="20" t="s">
        <v>565</v>
      </c>
      <c r="C29" s="33" t="s">
        <v>497</v>
      </c>
      <c r="D29" s="20" t="s">
        <v>566</v>
      </c>
      <c r="E29" s="20" t="s">
        <v>567</v>
      </c>
      <c r="F29" s="25" t="s">
        <v>568</v>
      </c>
      <c r="G29" s="8">
        <v>890</v>
      </c>
      <c r="H29" s="37">
        <f t="shared" si="0"/>
        <v>356</v>
      </c>
      <c r="I29" s="8"/>
      <c r="J29" s="37">
        <f t="shared" si="1"/>
        <v>356</v>
      </c>
      <c r="K29" s="8"/>
    </row>
    <row r="30" s="11" customFormat="1" ht="45" customHeight="1" spans="1:11">
      <c r="A30" s="34">
        <v>25</v>
      </c>
      <c r="B30" s="20" t="s">
        <v>569</v>
      </c>
      <c r="C30" s="33" t="s">
        <v>497</v>
      </c>
      <c r="D30" s="20" t="s">
        <v>570</v>
      </c>
      <c r="E30" s="20" t="s">
        <v>571</v>
      </c>
      <c r="F30" s="25" t="s">
        <v>572</v>
      </c>
      <c r="G30" s="8">
        <v>400</v>
      </c>
      <c r="H30" s="37">
        <f t="shared" si="0"/>
        <v>400</v>
      </c>
      <c r="I30" s="8">
        <v>400</v>
      </c>
      <c r="J30" s="8"/>
      <c r="K30" s="20" t="s">
        <v>573</v>
      </c>
    </row>
    <row r="31" s="11" customFormat="1" ht="62" customHeight="1" spans="1:11">
      <c r="A31" s="34">
        <v>26</v>
      </c>
      <c r="B31" s="20" t="s">
        <v>574</v>
      </c>
      <c r="C31" s="33" t="s">
        <v>497</v>
      </c>
      <c r="D31" s="20" t="s">
        <v>575</v>
      </c>
      <c r="E31" s="20" t="s">
        <v>576</v>
      </c>
      <c r="F31" s="25" t="s">
        <v>577</v>
      </c>
      <c r="G31" s="8">
        <v>46.25</v>
      </c>
      <c r="H31" s="37">
        <f t="shared" si="0"/>
        <v>18.5</v>
      </c>
      <c r="I31" s="8"/>
      <c r="J31" s="37">
        <f t="shared" ref="J31:J46" si="2">G31*0.4</f>
        <v>18.5</v>
      </c>
      <c r="K31" s="8"/>
    </row>
    <row r="32" s="11" customFormat="1" ht="63" customHeight="1" spans="1:11">
      <c r="A32" s="34">
        <v>27</v>
      </c>
      <c r="B32" s="20" t="s">
        <v>574</v>
      </c>
      <c r="C32" s="33" t="s">
        <v>497</v>
      </c>
      <c r="D32" s="20" t="s">
        <v>578</v>
      </c>
      <c r="E32" s="20" t="s">
        <v>579</v>
      </c>
      <c r="F32" s="25" t="s">
        <v>580</v>
      </c>
      <c r="G32" s="8">
        <v>28.8</v>
      </c>
      <c r="H32" s="37">
        <f t="shared" si="0"/>
        <v>11.52</v>
      </c>
      <c r="I32" s="8"/>
      <c r="J32" s="37">
        <f t="shared" si="2"/>
        <v>11.52</v>
      </c>
      <c r="K32" s="8"/>
    </row>
    <row r="33" s="11" customFormat="1" ht="71" customHeight="1" spans="1:11">
      <c r="A33" s="34">
        <v>28</v>
      </c>
      <c r="B33" s="20" t="s">
        <v>581</v>
      </c>
      <c r="C33" s="33" t="s">
        <v>497</v>
      </c>
      <c r="D33" s="20" t="s">
        <v>582</v>
      </c>
      <c r="E33" s="20" t="s">
        <v>583</v>
      </c>
      <c r="F33" s="25" t="s">
        <v>584</v>
      </c>
      <c r="G33" s="8">
        <v>25</v>
      </c>
      <c r="H33" s="37">
        <f t="shared" si="0"/>
        <v>10</v>
      </c>
      <c r="I33" s="8"/>
      <c r="J33" s="37">
        <f t="shared" si="2"/>
        <v>10</v>
      </c>
      <c r="K33" s="8"/>
    </row>
    <row r="34" s="11" customFormat="1" ht="45" customHeight="1" spans="1:11">
      <c r="A34" s="34">
        <v>29</v>
      </c>
      <c r="B34" s="20" t="s">
        <v>585</v>
      </c>
      <c r="C34" s="33" t="s">
        <v>497</v>
      </c>
      <c r="D34" s="20" t="s">
        <v>586</v>
      </c>
      <c r="E34" s="20" t="s">
        <v>587</v>
      </c>
      <c r="F34" s="25" t="s">
        <v>588</v>
      </c>
      <c r="G34" s="8">
        <v>80.04637</v>
      </c>
      <c r="H34" s="37">
        <f t="shared" si="0"/>
        <v>32.018548</v>
      </c>
      <c r="I34" s="8"/>
      <c r="J34" s="37">
        <f t="shared" si="2"/>
        <v>32.018548</v>
      </c>
      <c r="K34" s="8"/>
    </row>
    <row r="35" s="11" customFormat="1" ht="39" customHeight="1" spans="1:11">
      <c r="A35" s="34">
        <v>30</v>
      </c>
      <c r="B35" s="20" t="s">
        <v>589</v>
      </c>
      <c r="C35" s="33" t="s">
        <v>497</v>
      </c>
      <c r="D35" s="20" t="s">
        <v>590</v>
      </c>
      <c r="E35" s="20" t="s">
        <v>591</v>
      </c>
      <c r="F35" s="25" t="s">
        <v>592</v>
      </c>
      <c r="G35" s="8">
        <v>90</v>
      </c>
      <c r="H35" s="37">
        <f t="shared" si="0"/>
        <v>36</v>
      </c>
      <c r="I35" s="8"/>
      <c r="J35" s="37">
        <f t="shared" si="2"/>
        <v>36</v>
      </c>
      <c r="K35" s="8"/>
    </row>
    <row r="36" s="11" customFormat="1" ht="42" customHeight="1" spans="1:11">
      <c r="A36" s="34">
        <v>31</v>
      </c>
      <c r="B36" s="20" t="s">
        <v>569</v>
      </c>
      <c r="C36" s="33" t="s">
        <v>497</v>
      </c>
      <c r="D36" s="20" t="s">
        <v>593</v>
      </c>
      <c r="E36" s="20" t="s">
        <v>594</v>
      </c>
      <c r="F36" s="25" t="s">
        <v>595</v>
      </c>
      <c r="G36" s="8">
        <v>50</v>
      </c>
      <c r="H36" s="37">
        <f t="shared" si="0"/>
        <v>20</v>
      </c>
      <c r="I36" s="8"/>
      <c r="J36" s="37">
        <f t="shared" si="2"/>
        <v>20</v>
      </c>
      <c r="K36" s="8"/>
    </row>
    <row r="37" s="11" customFormat="1" ht="45" customHeight="1" spans="1:11">
      <c r="A37" s="34">
        <v>32</v>
      </c>
      <c r="B37" s="20" t="s">
        <v>596</v>
      </c>
      <c r="C37" s="33" t="s">
        <v>497</v>
      </c>
      <c r="D37" s="20" t="s">
        <v>597</v>
      </c>
      <c r="E37" s="20" t="s">
        <v>598</v>
      </c>
      <c r="F37" s="25" t="s">
        <v>599</v>
      </c>
      <c r="G37" s="8">
        <v>60</v>
      </c>
      <c r="H37" s="37">
        <f t="shared" si="0"/>
        <v>24</v>
      </c>
      <c r="I37" s="8"/>
      <c r="J37" s="37">
        <f t="shared" si="2"/>
        <v>24</v>
      </c>
      <c r="K37" s="8"/>
    </row>
    <row r="38" s="11" customFormat="1" ht="45" customHeight="1" spans="1:11">
      <c r="A38" s="34">
        <v>33</v>
      </c>
      <c r="B38" s="20" t="s">
        <v>600</v>
      </c>
      <c r="C38" s="33" t="s">
        <v>497</v>
      </c>
      <c r="D38" s="20" t="s">
        <v>601</v>
      </c>
      <c r="E38" s="20" t="s">
        <v>602</v>
      </c>
      <c r="F38" s="25" t="s">
        <v>603</v>
      </c>
      <c r="G38" s="8">
        <v>57</v>
      </c>
      <c r="H38" s="37">
        <f t="shared" si="0"/>
        <v>22.8</v>
      </c>
      <c r="I38" s="8"/>
      <c r="J38" s="37">
        <f t="shared" si="2"/>
        <v>22.8</v>
      </c>
      <c r="K38" s="8"/>
    </row>
    <row r="39" s="11" customFormat="1" ht="45" customHeight="1" spans="1:11">
      <c r="A39" s="34">
        <v>34</v>
      </c>
      <c r="B39" s="20" t="s">
        <v>600</v>
      </c>
      <c r="C39" s="33" t="s">
        <v>497</v>
      </c>
      <c r="D39" s="20" t="s">
        <v>604</v>
      </c>
      <c r="E39" s="20" t="s">
        <v>602</v>
      </c>
      <c r="F39" s="25" t="s">
        <v>605</v>
      </c>
      <c r="G39" s="8">
        <v>69</v>
      </c>
      <c r="H39" s="37">
        <f t="shared" ref="H39:H70" si="3">I39+J39</f>
        <v>27.6</v>
      </c>
      <c r="I39" s="8"/>
      <c r="J39" s="37">
        <f t="shared" si="2"/>
        <v>27.6</v>
      </c>
      <c r="K39" s="8"/>
    </row>
    <row r="40" s="11" customFormat="1" ht="45" customHeight="1" spans="1:11">
      <c r="A40" s="34">
        <v>35</v>
      </c>
      <c r="B40" s="20" t="s">
        <v>574</v>
      </c>
      <c r="C40" s="33" t="s">
        <v>497</v>
      </c>
      <c r="D40" s="20" t="s">
        <v>606</v>
      </c>
      <c r="E40" s="20" t="s">
        <v>607</v>
      </c>
      <c r="F40" s="25" t="s">
        <v>608</v>
      </c>
      <c r="G40" s="8">
        <v>7.5</v>
      </c>
      <c r="H40" s="37">
        <f t="shared" si="3"/>
        <v>3</v>
      </c>
      <c r="I40" s="8"/>
      <c r="J40" s="37">
        <f t="shared" si="2"/>
        <v>3</v>
      </c>
      <c r="K40" s="8"/>
    </row>
    <row r="41" s="11" customFormat="1" ht="45" customHeight="1" spans="1:11">
      <c r="A41" s="34">
        <v>36</v>
      </c>
      <c r="B41" s="20" t="s">
        <v>574</v>
      </c>
      <c r="C41" s="33" t="s">
        <v>497</v>
      </c>
      <c r="D41" s="20" t="s">
        <v>609</v>
      </c>
      <c r="E41" s="20" t="s">
        <v>607</v>
      </c>
      <c r="F41" s="25" t="s">
        <v>610</v>
      </c>
      <c r="G41" s="8">
        <v>6</v>
      </c>
      <c r="H41" s="37">
        <f t="shared" si="3"/>
        <v>2.4</v>
      </c>
      <c r="I41" s="8"/>
      <c r="J41" s="37">
        <f t="shared" si="2"/>
        <v>2.4</v>
      </c>
      <c r="K41" s="8"/>
    </row>
    <row r="42" s="11" customFormat="1" ht="45" customHeight="1" spans="1:11">
      <c r="A42" s="34">
        <v>37</v>
      </c>
      <c r="B42" s="20" t="s">
        <v>574</v>
      </c>
      <c r="C42" s="33" t="s">
        <v>497</v>
      </c>
      <c r="D42" s="20" t="s">
        <v>611</v>
      </c>
      <c r="E42" s="20" t="s">
        <v>607</v>
      </c>
      <c r="F42" s="25" t="s">
        <v>612</v>
      </c>
      <c r="G42" s="8">
        <v>1.5</v>
      </c>
      <c r="H42" s="37">
        <f t="shared" si="3"/>
        <v>0.6</v>
      </c>
      <c r="I42" s="8"/>
      <c r="J42" s="37">
        <f t="shared" si="2"/>
        <v>0.6</v>
      </c>
      <c r="K42" s="8"/>
    </row>
    <row r="43" s="11" customFormat="1" ht="45" customHeight="1" spans="1:11">
      <c r="A43" s="34">
        <v>38</v>
      </c>
      <c r="B43" s="20" t="s">
        <v>585</v>
      </c>
      <c r="C43" s="33" t="s">
        <v>497</v>
      </c>
      <c r="D43" s="20" t="s">
        <v>613</v>
      </c>
      <c r="E43" s="20" t="s">
        <v>614</v>
      </c>
      <c r="F43" s="25" t="s">
        <v>615</v>
      </c>
      <c r="G43" s="8">
        <v>100</v>
      </c>
      <c r="H43" s="37">
        <f t="shared" si="3"/>
        <v>40</v>
      </c>
      <c r="I43" s="8"/>
      <c r="J43" s="37">
        <f t="shared" si="2"/>
        <v>40</v>
      </c>
      <c r="K43" s="8"/>
    </row>
    <row r="44" s="11" customFormat="1" ht="55" customHeight="1" spans="1:11">
      <c r="A44" s="34">
        <v>39</v>
      </c>
      <c r="B44" s="20" t="s">
        <v>574</v>
      </c>
      <c r="C44" s="33" t="s">
        <v>497</v>
      </c>
      <c r="D44" s="20" t="s">
        <v>616</v>
      </c>
      <c r="E44" s="20" t="s">
        <v>617</v>
      </c>
      <c r="F44" s="25" t="s">
        <v>618</v>
      </c>
      <c r="G44" s="8">
        <v>100</v>
      </c>
      <c r="H44" s="37">
        <f t="shared" si="3"/>
        <v>40</v>
      </c>
      <c r="I44" s="8"/>
      <c r="J44" s="37">
        <f t="shared" si="2"/>
        <v>40</v>
      </c>
      <c r="K44" s="8"/>
    </row>
    <row r="45" s="11" customFormat="1" ht="60" customHeight="1" spans="1:11">
      <c r="A45" s="34">
        <v>40</v>
      </c>
      <c r="B45" s="20" t="s">
        <v>574</v>
      </c>
      <c r="C45" s="33" t="s">
        <v>497</v>
      </c>
      <c r="D45" s="20" t="s">
        <v>619</v>
      </c>
      <c r="E45" s="20" t="s">
        <v>617</v>
      </c>
      <c r="F45" s="25" t="s">
        <v>620</v>
      </c>
      <c r="G45" s="8">
        <v>80</v>
      </c>
      <c r="H45" s="37">
        <f t="shared" si="3"/>
        <v>32</v>
      </c>
      <c r="I45" s="8"/>
      <c r="J45" s="37">
        <f t="shared" si="2"/>
        <v>32</v>
      </c>
      <c r="K45" s="8"/>
    </row>
    <row r="46" s="11" customFormat="1" ht="57" customHeight="1" spans="1:11">
      <c r="A46" s="34">
        <v>41</v>
      </c>
      <c r="B46" s="20" t="s">
        <v>600</v>
      </c>
      <c r="C46" s="33" t="s">
        <v>497</v>
      </c>
      <c r="D46" s="20" t="s">
        <v>621</v>
      </c>
      <c r="E46" s="20" t="s">
        <v>622</v>
      </c>
      <c r="F46" s="25" t="s">
        <v>623</v>
      </c>
      <c r="G46" s="8">
        <v>70</v>
      </c>
      <c r="H46" s="37">
        <f t="shared" si="3"/>
        <v>28</v>
      </c>
      <c r="I46" s="8"/>
      <c r="J46" s="37">
        <f t="shared" si="2"/>
        <v>28</v>
      </c>
      <c r="K46" s="8"/>
    </row>
    <row r="47" s="11" customFormat="1" ht="45" customHeight="1" spans="1:11">
      <c r="A47" s="34">
        <v>42</v>
      </c>
      <c r="B47" s="20" t="s">
        <v>624</v>
      </c>
      <c r="C47" s="33" t="s">
        <v>497</v>
      </c>
      <c r="D47" s="20" t="s">
        <v>625</v>
      </c>
      <c r="E47" s="20" t="s">
        <v>626</v>
      </c>
      <c r="F47" s="25" t="s">
        <v>627</v>
      </c>
      <c r="G47" s="8">
        <v>12</v>
      </c>
      <c r="H47" s="37">
        <f t="shared" si="3"/>
        <v>12</v>
      </c>
      <c r="I47" s="8">
        <v>12</v>
      </c>
      <c r="J47" s="8"/>
      <c r="K47" s="20" t="s">
        <v>628</v>
      </c>
    </row>
    <row r="48" s="11" customFormat="1" ht="67" customHeight="1" spans="1:11">
      <c r="A48" s="34">
        <v>43</v>
      </c>
      <c r="B48" s="20" t="s">
        <v>624</v>
      </c>
      <c r="C48" s="33" t="s">
        <v>497</v>
      </c>
      <c r="D48" s="20" t="s">
        <v>629</v>
      </c>
      <c r="E48" s="20" t="s">
        <v>630</v>
      </c>
      <c r="F48" s="25" t="s">
        <v>631</v>
      </c>
      <c r="G48" s="8">
        <v>49</v>
      </c>
      <c r="H48" s="37">
        <f t="shared" si="3"/>
        <v>49</v>
      </c>
      <c r="I48" s="8">
        <v>49</v>
      </c>
      <c r="J48" s="8"/>
      <c r="K48" s="20" t="s">
        <v>628</v>
      </c>
    </row>
    <row r="49" s="11" customFormat="1" ht="55" customHeight="1" spans="1:11">
      <c r="A49" s="34">
        <v>44</v>
      </c>
      <c r="B49" s="20" t="s">
        <v>624</v>
      </c>
      <c r="C49" s="33" t="s">
        <v>497</v>
      </c>
      <c r="D49" s="20" t="s">
        <v>632</v>
      </c>
      <c r="E49" s="20" t="s">
        <v>579</v>
      </c>
      <c r="F49" s="25" t="s">
        <v>633</v>
      </c>
      <c r="G49" s="8">
        <v>38</v>
      </c>
      <c r="H49" s="37">
        <f t="shared" si="3"/>
        <v>38</v>
      </c>
      <c r="I49" s="8">
        <v>38</v>
      </c>
      <c r="J49" s="8"/>
      <c r="K49" s="20" t="s">
        <v>628</v>
      </c>
    </row>
    <row r="50" s="11" customFormat="1" ht="45" customHeight="1" spans="1:11">
      <c r="A50" s="34">
        <v>45</v>
      </c>
      <c r="B50" s="20" t="s">
        <v>624</v>
      </c>
      <c r="C50" s="33" t="s">
        <v>497</v>
      </c>
      <c r="D50" s="20" t="s">
        <v>634</v>
      </c>
      <c r="E50" s="20" t="s">
        <v>626</v>
      </c>
      <c r="F50" s="25" t="s">
        <v>635</v>
      </c>
      <c r="G50" s="8">
        <v>60</v>
      </c>
      <c r="H50" s="37">
        <f t="shared" si="3"/>
        <v>60</v>
      </c>
      <c r="I50" s="8">
        <v>60</v>
      </c>
      <c r="J50" s="37"/>
      <c r="K50" s="20" t="s">
        <v>628</v>
      </c>
    </row>
    <row r="51" s="11" customFormat="1" ht="71" customHeight="1" spans="1:11">
      <c r="A51" s="34">
        <v>46</v>
      </c>
      <c r="B51" s="20" t="s">
        <v>624</v>
      </c>
      <c r="C51" s="33" t="s">
        <v>497</v>
      </c>
      <c r="D51" s="20" t="s">
        <v>636</v>
      </c>
      <c r="E51" s="20" t="s">
        <v>594</v>
      </c>
      <c r="F51" s="25" t="s">
        <v>637</v>
      </c>
      <c r="G51" s="8">
        <v>41</v>
      </c>
      <c r="H51" s="37">
        <f t="shared" si="3"/>
        <v>41</v>
      </c>
      <c r="I51" s="8">
        <v>41</v>
      </c>
      <c r="J51" s="8"/>
      <c r="K51" s="20" t="s">
        <v>628</v>
      </c>
    </row>
    <row r="52" s="11" customFormat="1" ht="45" customHeight="1" spans="1:11">
      <c r="A52" s="34">
        <v>47</v>
      </c>
      <c r="B52" s="20" t="s">
        <v>624</v>
      </c>
      <c r="C52" s="33" t="s">
        <v>497</v>
      </c>
      <c r="D52" s="20" t="s">
        <v>638</v>
      </c>
      <c r="E52" s="20" t="s">
        <v>639</v>
      </c>
      <c r="F52" s="25" t="s">
        <v>640</v>
      </c>
      <c r="G52" s="8">
        <v>22</v>
      </c>
      <c r="H52" s="37">
        <f t="shared" si="3"/>
        <v>22</v>
      </c>
      <c r="I52" s="8">
        <v>22</v>
      </c>
      <c r="J52" s="37"/>
      <c r="K52" s="20" t="s">
        <v>628</v>
      </c>
    </row>
    <row r="53" s="11" customFormat="1" ht="75" customHeight="1" spans="1:11">
      <c r="A53" s="34">
        <v>48</v>
      </c>
      <c r="B53" s="20" t="s">
        <v>624</v>
      </c>
      <c r="C53" s="33" t="s">
        <v>497</v>
      </c>
      <c r="D53" s="20" t="s">
        <v>641</v>
      </c>
      <c r="E53" s="20" t="s">
        <v>639</v>
      </c>
      <c r="F53" s="25" t="s">
        <v>642</v>
      </c>
      <c r="G53" s="8">
        <v>65</v>
      </c>
      <c r="H53" s="37">
        <f t="shared" si="3"/>
        <v>65</v>
      </c>
      <c r="I53" s="8">
        <v>65</v>
      </c>
      <c r="J53" s="37"/>
      <c r="K53" s="20" t="s">
        <v>628</v>
      </c>
    </row>
    <row r="54" s="11" customFormat="1" ht="60" customHeight="1" spans="1:11">
      <c r="A54" s="34">
        <v>49</v>
      </c>
      <c r="B54" s="20" t="s">
        <v>624</v>
      </c>
      <c r="C54" s="33" t="s">
        <v>497</v>
      </c>
      <c r="D54" s="20" t="s">
        <v>643</v>
      </c>
      <c r="E54" s="20" t="s">
        <v>639</v>
      </c>
      <c r="F54" s="25" t="s">
        <v>644</v>
      </c>
      <c r="G54" s="8">
        <v>52</v>
      </c>
      <c r="H54" s="37">
        <f t="shared" si="3"/>
        <v>52</v>
      </c>
      <c r="I54" s="8">
        <v>52</v>
      </c>
      <c r="J54" s="37"/>
      <c r="K54" s="20" t="s">
        <v>628</v>
      </c>
    </row>
    <row r="55" s="11" customFormat="1" ht="74" customHeight="1" spans="1:11">
      <c r="A55" s="34">
        <v>50</v>
      </c>
      <c r="B55" s="20" t="s">
        <v>624</v>
      </c>
      <c r="C55" s="33" t="s">
        <v>497</v>
      </c>
      <c r="D55" s="20" t="s">
        <v>645</v>
      </c>
      <c r="E55" s="20" t="s">
        <v>639</v>
      </c>
      <c r="F55" s="25" t="s">
        <v>646</v>
      </c>
      <c r="G55" s="8">
        <v>40</v>
      </c>
      <c r="H55" s="37">
        <f t="shared" si="3"/>
        <v>40</v>
      </c>
      <c r="I55" s="8">
        <v>40</v>
      </c>
      <c r="J55" s="37"/>
      <c r="K55" s="20" t="s">
        <v>628</v>
      </c>
    </row>
    <row r="56" s="11" customFormat="1" ht="198" customHeight="1" spans="1:11">
      <c r="A56" s="34">
        <v>51</v>
      </c>
      <c r="B56" s="20" t="s">
        <v>624</v>
      </c>
      <c r="C56" s="33" t="s">
        <v>497</v>
      </c>
      <c r="D56" s="20" t="s">
        <v>647</v>
      </c>
      <c r="E56" s="20" t="s">
        <v>639</v>
      </c>
      <c r="F56" s="25" t="s">
        <v>648</v>
      </c>
      <c r="G56" s="8">
        <v>30</v>
      </c>
      <c r="H56" s="37">
        <f t="shared" si="3"/>
        <v>30</v>
      </c>
      <c r="I56" s="8">
        <v>30</v>
      </c>
      <c r="J56" s="37"/>
      <c r="K56" s="20" t="s">
        <v>628</v>
      </c>
    </row>
    <row r="57" s="11" customFormat="1" ht="45" customHeight="1" spans="1:11">
      <c r="A57" s="34">
        <v>52</v>
      </c>
      <c r="B57" s="20" t="s">
        <v>624</v>
      </c>
      <c r="C57" s="33" t="s">
        <v>497</v>
      </c>
      <c r="D57" s="20" t="s">
        <v>649</v>
      </c>
      <c r="E57" s="20" t="s">
        <v>639</v>
      </c>
      <c r="F57" s="25" t="s">
        <v>650</v>
      </c>
      <c r="G57" s="8">
        <v>60</v>
      </c>
      <c r="H57" s="37">
        <f t="shared" si="3"/>
        <v>60</v>
      </c>
      <c r="I57" s="8">
        <v>60</v>
      </c>
      <c r="J57" s="8"/>
      <c r="K57" s="20" t="s">
        <v>628</v>
      </c>
    </row>
    <row r="58" s="11" customFormat="1" ht="45" customHeight="1" spans="1:11">
      <c r="A58" s="34">
        <v>53</v>
      </c>
      <c r="B58" s="20" t="s">
        <v>596</v>
      </c>
      <c r="C58" s="33" t="s">
        <v>497</v>
      </c>
      <c r="D58" s="20" t="s">
        <v>651</v>
      </c>
      <c r="E58" s="20" t="s">
        <v>652</v>
      </c>
      <c r="F58" s="25" t="s">
        <v>653</v>
      </c>
      <c r="G58" s="8">
        <v>15</v>
      </c>
      <c r="H58" s="37">
        <f t="shared" si="3"/>
        <v>6</v>
      </c>
      <c r="I58" s="8"/>
      <c r="J58" s="37">
        <f t="shared" ref="J58:J89" si="4">G58*0.4</f>
        <v>6</v>
      </c>
      <c r="K58" s="8"/>
    </row>
    <row r="59" s="11" customFormat="1" ht="45" customHeight="1" spans="1:11">
      <c r="A59" s="34">
        <v>54</v>
      </c>
      <c r="B59" s="20" t="s">
        <v>596</v>
      </c>
      <c r="C59" s="33" t="s">
        <v>497</v>
      </c>
      <c r="D59" s="20" t="s">
        <v>654</v>
      </c>
      <c r="E59" s="20" t="s">
        <v>655</v>
      </c>
      <c r="F59" s="25" t="s">
        <v>656</v>
      </c>
      <c r="G59" s="8">
        <v>4</v>
      </c>
      <c r="H59" s="37">
        <f t="shared" si="3"/>
        <v>1.6</v>
      </c>
      <c r="I59" s="8"/>
      <c r="J59" s="37">
        <f t="shared" si="4"/>
        <v>1.6</v>
      </c>
      <c r="K59" s="8"/>
    </row>
    <row r="60" s="11" customFormat="1" ht="45" customHeight="1" spans="1:11">
      <c r="A60" s="34">
        <v>55</v>
      </c>
      <c r="B60" s="20" t="s">
        <v>596</v>
      </c>
      <c r="C60" s="33" t="s">
        <v>497</v>
      </c>
      <c r="D60" s="20" t="s">
        <v>657</v>
      </c>
      <c r="E60" s="20" t="s">
        <v>658</v>
      </c>
      <c r="F60" s="25" t="s">
        <v>659</v>
      </c>
      <c r="G60" s="8">
        <v>80</v>
      </c>
      <c r="H60" s="37">
        <f t="shared" si="3"/>
        <v>32</v>
      </c>
      <c r="I60" s="8"/>
      <c r="J60" s="37">
        <f t="shared" si="4"/>
        <v>32</v>
      </c>
      <c r="K60" s="8"/>
    </row>
    <row r="61" s="11" customFormat="1" ht="74" customHeight="1" spans="1:11">
      <c r="A61" s="34">
        <v>56</v>
      </c>
      <c r="B61" s="20" t="s">
        <v>596</v>
      </c>
      <c r="C61" s="33" t="s">
        <v>497</v>
      </c>
      <c r="D61" s="20" t="s">
        <v>660</v>
      </c>
      <c r="E61" s="20" t="s">
        <v>661</v>
      </c>
      <c r="F61" s="25" t="s">
        <v>662</v>
      </c>
      <c r="G61" s="8">
        <v>100</v>
      </c>
      <c r="H61" s="37">
        <f t="shared" si="3"/>
        <v>40</v>
      </c>
      <c r="I61" s="8"/>
      <c r="J61" s="37">
        <f t="shared" si="4"/>
        <v>40</v>
      </c>
      <c r="K61" s="8"/>
    </row>
    <row r="62" s="11" customFormat="1" ht="45" customHeight="1" spans="1:11">
      <c r="A62" s="34">
        <v>57</v>
      </c>
      <c r="B62" s="20" t="s">
        <v>596</v>
      </c>
      <c r="C62" s="33" t="s">
        <v>497</v>
      </c>
      <c r="D62" s="20" t="s">
        <v>663</v>
      </c>
      <c r="E62" s="20" t="s">
        <v>528</v>
      </c>
      <c r="F62" s="25" t="s">
        <v>664</v>
      </c>
      <c r="G62" s="8">
        <v>60</v>
      </c>
      <c r="H62" s="37">
        <f t="shared" si="3"/>
        <v>24</v>
      </c>
      <c r="I62" s="8"/>
      <c r="J62" s="37">
        <f t="shared" si="4"/>
        <v>24</v>
      </c>
      <c r="K62" s="8"/>
    </row>
    <row r="63" s="11" customFormat="1" ht="77" customHeight="1" spans="1:11">
      <c r="A63" s="34">
        <v>58</v>
      </c>
      <c r="B63" s="20" t="s">
        <v>665</v>
      </c>
      <c r="C63" s="33" t="s">
        <v>497</v>
      </c>
      <c r="D63" s="20" t="s">
        <v>666</v>
      </c>
      <c r="E63" s="20" t="s">
        <v>531</v>
      </c>
      <c r="F63" s="25" t="s">
        <v>667</v>
      </c>
      <c r="G63" s="8">
        <v>25.0489</v>
      </c>
      <c r="H63" s="37">
        <f t="shared" si="3"/>
        <v>10.01956</v>
      </c>
      <c r="I63" s="8"/>
      <c r="J63" s="37">
        <f t="shared" si="4"/>
        <v>10.01956</v>
      </c>
      <c r="K63" s="8"/>
    </row>
    <row r="64" s="11" customFormat="1" ht="45" customHeight="1" spans="1:11">
      <c r="A64" s="34">
        <v>59</v>
      </c>
      <c r="B64" s="20" t="s">
        <v>665</v>
      </c>
      <c r="C64" s="33" t="s">
        <v>497</v>
      </c>
      <c r="D64" s="20" t="s">
        <v>668</v>
      </c>
      <c r="E64" s="20" t="s">
        <v>669</v>
      </c>
      <c r="F64" s="25" t="s">
        <v>670</v>
      </c>
      <c r="G64" s="8">
        <v>53.8797</v>
      </c>
      <c r="H64" s="37">
        <f t="shared" si="3"/>
        <v>21.55188</v>
      </c>
      <c r="I64" s="8"/>
      <c r="J64" s="37">
        <f t="shared" si="4"/>
        <v>21.55188</v>
      </c>
      <c r="K64" s="8"/>
    </row>
    <row r="65" s="11" customFormat="1" ht="45" customHeight="1" spans="1:11">
      <c r="A65" s="34">
        <v>60</v>
      </c>
      <c r="B65" s="20" t="s">
        <v>665</v>
      </c>
      <c r="C65" s="33" t="s">
        <v>497</v>
      </c>
      <c r="D65" s="20" t="s">
        <v>671</v>
      </c>
      <c r="E65" s="20" t="s">
        <v>672</v>
      </c>
      <c r="F65" s="25" t="s">
        <v>673</v>
      </c>
      <c r="G65" s="8">
        <v>30</v>
      </c>
      <c r="H65" s="37">
        <f t="shared" si="3"/>
        <v>12</v>
      </c>
      <c r="I65" s="8"/>
      <c r="J65" s="37">
        <f t="shared" si="4"/>
        <v>12</v>
      </c>
      <c r="K65" s="8"/>
    </row>
    <row r="66" s="11" customFormat="1" ht="100" customHeight="1" spans="1:11">
      <c r="A66" s="34">
        <v>61</v>
      </c>
      <c r="B66" s="20" t="s">
        <v>665</v>
      </c>
      <c r="C66" s="33" t="s">
        <v>497</v>
      </c>
      <c r="D66" s="20" t="s">
        <v>674</v>
      </c>
      <c r="E66" s="20" t="s">
        <v>675</v>
      </c>
      <c r="F66" s="25" t="s">
        <v>676</v>
      </c>
      <c r="G66" s="8">
        <v>95.03</v>
      </c>
      <c r="H66" s="37">
        <f t="shared" si="3"/>
        <v>38.012</v>
      </c>
      <c r="I66" s="8"/>
      <c r="J66" s="37">
        <f t="shared" si="4"/>
        <v>38.012</v>
      </c>
      <c r="K66" s="8"/>
    </row>
    <row r="67" s="11" customFormat="1" ht="45" customHeight="1" spans="1:11">
      <c r="A67" s="34">
        <v>62</v>
      </c>
      <c r="B67" s="20" t="s">
        <v>665</v>
      </c>
      <c r="C67" s="33" t="s">
        <v>497</v>
      </c>
      <c r="D67" s="20" t="s">
        <v>677</v>
      </c>
      <c r="E67" s="20" t="s">
        <v>678</v>
      </c>
      <c r="F67" s="25" t="s">
        <v>679</v>
      </c>
      <c r="G67" s="8">
        <v>90</v>
      </c>
      <c r="H67" s="37">
        <f t="shared" si="3"/>
        <v>36</v>
      </c>
      <c r="I67" s="8"/>
      <c r="J67" s="37">
        <f t="shared" si="4"/>
        <v>36</v>
      </c>
      <c r="K67" s="8"/>
    </row>
    <row r="68" s="11" customFormat="1" ht="45" customHeight="1" spans="1:11">
      <c r="A68" s="34">
        <v>63</v>
      </c>
      <c r="B68" s="20" t="s">
        <v>665</v>
      </c>
      <c r="C68" s="33" t="s">
        <v>497</v>
      </c>
      <c r="D68" s="20" t="s">
        <v>680</v>
      </c>
      <c r="E68" s="20" t="s">
        <v>681</v>
      </c>
      <c r="F68" s="25" t="s">
        <v>682</v>
      </c>
      <c r="G68" s="8">
        <v>45</v>
      </c>
      <c r="H68" s="37">
        <f t="shared" si="3"/>
        <v>18</v>
      </c>
      <c r="I68" s="8"/>
      <c r="J68" s="37">
        <f t="shared" si="4"/>
        <v>18</v>
      </c>
      <c r="K68" s="8"/>
    </row>
    <row r="69" s="11" customFormat="1" ht="45" customHeight="1" spans="1:11">
      <c r="A69" s="34">
        <v>64</v>
      </c>
      <c r="B69" s="20" t="s">
        <v>665</v>
      </c>
      <c r="C69" s="33" t="s">
        <v>497</v>
      </c>
      <c r="D69" s="20" t="s">
        <v>683</v>
      </c>
      <c r="E69" s="20" t="s">
        <v>684</v>
      </c>
      <c r="F69" s="25" t="s">
        <v>685</v>
      </c>
      <c r="G69" s="8">
        <v>100</v>
      </c>
      <c r="H69" s="37">
        <f t="shared" si="3"/>
        <v>40</v>
      </c>
      <c r="I69" s="8"/>
      <c r="J69" s="37">
        <f t="shared" si="4"/>
        <v>40</v>
      </c>
      <c r="K69" s="8"/>
    </row>
    <row r="70" s="11" customFormat="1" ht="45" customHeight="1" spans="1:11">
      <c r="A70" s="34">
        <v>65</v>
      </c>
      <c r="B70" s="20" t="s">
        <v>665</v>
      </c>
      <c r="C70" s="33" t="s">
        <v>497</v>
      </c>
      <c r="D70" s="20" t="s">
        <v>686</v>
      </c>
      <c r="E70" s="20" t="s">
        <v>687</v>
      </c>
      <c r="F70" s="25" t="s">
        <v>688</v>
      </c>
      <c r="G70" s="8">
        <v>90</v>
      </c>
      <c r="H70" s="37">
        <f t="shared" si="3"/>
        <v>36</v>
      </c>
      <c r="I70" s="8"/>
      <c r="J70" s="37">
        <f t="shared" si="4"/>
        <v>36</v>
      </c>
      <c r="K70" s="8"/>
    </row>
    <row r="71" s="11" customFormat="1" ht="45" customHeight="1" spans="1:11">
      <c r="A71" s="34">
        <v>66</v>
      </c>
      <c r="B71" s="20" t="s">
        <v>665</v>
      </c>
      <c r="C71" s="33" t="s">
        <v>497</v>
      </c>
      <c r="D71" s="20" t="s">
        <v>689</v>
      </c>
      <c r="E71" s="20" t="s">
        <v>690</v>
      </c>
      <c r="F71" s="25" t="s">
        <v>691</v>
      </c>
      <c r="G71" s="8">
        <v>42</v>
      </c>
      <c r="H71" s="37">
        <f t="shared" ref="H71:H102" si="5">I71+J71</f>
        <v>16.8</v>
      </c>
      <c r="I71" s="8"/>
      <c r="J71" s="37">
        <f t="shared" si="4"/>
        <v>16.8</v>
      </c>
      <c r="K71" s="8"/>
    </row>
    <row r="72" s="11" customFormat="1" ht="58" customHeight="1" spans="1:11">
      <c r="A72" s="34">
        <v>67</v>
      </c>
      <c r="B72" s="20" t="s">
        <v>665</v>
      </c>
      <c r="C72" s="33" t="s">
        <v>497</v>
      </c>
      <c r="D72" s="20" t="s">
        <v>692</v>
      </c>
      <c r="E72" s="20" t="s">
        <v>690</v>
      </c>
      <c r="F72" s="25" t="s">
        <v>693</v>
      </c>
      <c r="G72" s="8">
        <v>61.8237</v>
      </c>
      <c r="H72" s="37">
        <f t="shared" si="5"/>
        <v>24.72948</v>
      </c>
      <c r="I72" s="8"/>
      <c r="J72" s="37">
        <f t="shared" si="4"/>
        <v>24.72948</v>
      </c>
      <c r="K72" s="8"/>
    </row>
    <row r="73" s="11" customFormat="1" ht="45" customHeight="1" spans="1:11">
      <c r="A73" s="34">
        <v>68</v>
      </c>
      <c r="B73" s="20" t="s">
        <v>665</v>
      </c>
      <c r="C73" s="33" t="s">
        <v>497</v>
      </c>
      <c r="D73" s="20" t="s">
        <v>694</v>
      </c>
      <c r="E73" s="20" t="s">
        <v>675</v>
      </c>
      <c r="F73" s="25" t="s">
        <v>695</v>
      </c>
      <c r="G73" s="8">
        <v>58</v>
      </c>
      <c r="H73" s="37">
        <f t="shared" si="5"/>
        <v>23.2</v>
      </c>
      <c r="I73" s="8"/>
      <c r="J73" s="37">
        <f t="shared" si="4"/>
        <v>23.2</v>
      </c>
      <c r="K73" s="8"/>
    </row>
    <row r="74" s="11" customFormat="1" ht="45" customHeight="1" spans="1:11">
      <c r="A74" s="34">
        <v>69</v>
      </c>
      <c r="B74" s="20" t="s">
        <v>665</v>
      </c>
      <c r="C74" s="33" t="s">
        <v>497</v>
      </c>
      <c r="D74" s="20" t="s">
        <v>696</v>
      </c>
      <c r="E74" s="20" t="s">
        <v>561</v>
      </c>
      <c r="F74" s="25" t="s">
        <v>697</v>
      </c>
      <c r="G74" s="8">
        <v>42</v>
      </c>
      <c r="H74" s="37">
        <f t="shared" si="5"/>
        <v>16.8</v>
      </c>
      <c r="I74" s="8"/>
      <c r="J74" s="37">
        <f t="shared" si="4"/>
        <v>16.8</v>
      </c>
      <c r="K74" s="8"/>
    </row>
    <row r="75" s="11" customFormat="1" ht="45" customHeight="1" spans="1:11">
      <c r="A75" s="34">
        <v>70</v>
      </c>
      <c r="B75" s="20" t="s">
        <v>569</v>
      </c>
      <c r="C75" s="33" t="s">
        <v>497</v>
      </c>
      <c r="D75" s="20" t="s">
        <v>698</v>
      </c>
      <c r="E75" s="20" t="s">
        <v>571</v>
      </c>
      <c r="F75" s="25" t="s">
        <v>699</v>
      </c>
      <c r="G75" s="8">
        <v>45</v>
      </c>
      <c r="H75" s="37">
        <f t="shared" si="5"/>
        <v>18</v>
      </c>
      <c r="I75" s="8"/>
      <c r="J75" s="37">
        <f t="shared" si="4"/>
        <v>18</v>
      </c>
      <c r="K75" s="8"/>
    </row>
    <row r="76" s="11" customFormat="1" ht="45" customHeight="1" spans="1:11">
      <c r="A76" s="34">
        <v>71</v>
      </c>
      <c r="B76" s="20" t="s">
        <v>569</v>
      </c>
      <c r="C76" s="33" t="s">
        <v>497</v>
      </c>
      <c r="D76" s="20" t="s">
        <v>700</v>
      </c>
      <c r="E76" s="20" t="s">
        <v>701</v>
      </c>
      <c r="F76" s="25" t="s">
        <v>702</v>
      </c>
      <c r="G76" s="8">
        <v>25</v>
      </c>
      <c r="H76" s="37">
        <f t="shared" si="5"/>
        <v>10</v>
      </c>
      <c r="I76" s="8"/>
      <c r="J76" s="37">
        <f t="shared" si="4"/>
        <v>10</v>
      </c>
      <c r="K76" s="8"/>
    </row>
    <row r="77" s="11" customFormat="1" ht="45" customHeight="1" spans="1:11">
      <c r="A77" s="34">
        <v>72</v>
      </c>
      <c r="B77" s="20" t="s">
        <v>600</v>
      </c>
      <c r="C77" s="33" t="s">
        <v>497</v>
      </c>
      <c r="D77" s="20" t="s">
        <v>703</v>
      </c>
      <c r="E77" s="20" t="s">
        <v>602</v>
      </c>
      <c r="F77" s="25" t="s">
        <v>704</v>
      </c>
      <c r="G77" s="8">
        <v>30</v>
      </c>
      <c r="H77" s="37">
        <f t="shared" si="5"/>
        <v>12</v>
      </c>
      <c r="I77" s="8"/>
      <c r="J77" s="37">
        <f t="shared" si="4"/>
        <v>12</v>
      </c>
      <c r="K77" s="8"/>
    </row>
    <row r="78" s="11" customFormat="1" ht="75" customHeight="1" spans="1:11">
      <c r="A78" s="34">
        <v>73</v>
      </c>
      <c r="B78" s="20" t="s">
        <v>600</v>
      </c>
      <c r="C78" s="33" t="s">
        <v>497</v>
      </c>
      <c r="D78" s="20" t="s">
        <v>705</v>
      </c>
      <c r="E78" s="20" t="s">
        <v>706</v>
      </c>
      <c r="F78" s="25" t="s">
        <v>707</v>
      </c>
      <c r="G78" s="8">
        <v>50</v>
      </c>
      <c r="H78" s="37">
        <f t="shared" si="5"/>
        <v>20</v>
      </c>
      <c r="I78" s="8"/>
      <c r="J78" s="37">
        <f t="shared" si="4"/>
        <v>20</v>
      </c>
      <c r="K78" s="8"/>
    </row>
    <row r="79" s="11" customFormat="1" ht="66" customHeight="1" spans="1:11">
      <c r="A79" s="34">
        <v>74</v>
      </c>
      <c r="B79" s="20" t="s">
        <v>600</v>
      </c>
      <c r="C79" s="33" t="s">
        <v>497</v>
      </c>
      <c r="D79" s="20" t="s">
        <v>708</v>
      </c>
      <c r="E79" s="20" t="s">
        <v>709</v>
      </c>
      <c r="F79" s="25" t="s">
        <v>710</v>
      </c>
      <c r="G79" s="8">
        <v>50</v>
      </c>
      <c r="H79" s="37">
        <f t="shared" si="5"/>
        <v>20</v>
      </c>
      <c r="I79" s="8"/>
      <c r="J79" s="37">
        <f t="shared" si="4"/>
        <v>20</v>
      </c>
      <c r="K79" s="8"/>
    </row>
    <row r="80" s="11" customFormat="1" ht="76" customHeight="1" spans="1:11">
      <c r="A80" s="34">
        <v>75</v>
      </c>
      <c r="B80" s="20" t="s">
        <v>600</v>
      </c>
      <c r="C80" s="33" t="s">
        <v>497</v>
      </c>
      <c r="D80" s="20" t="s">
        <v>711</v>
      </c>
      <c r="E80" s="20" t="s">
        <v>712</v>
      </c>
      <c r="F80" s="25" t="s">
        <v>713</v>
      </c>
      <c r="G80" s="8">
        <v>50</v>
      </c>
      <c r="H80" s="37">
        <f t="shared" si="5"/>
        <v>20</v>
      </c>
      <c r="I80" s="8"/>
      <c r="J80" s="37">
        <f t="shared" si="4"/>
        <v>20</v>
      </c>
      <c r="K80" s="8"/>
    </row>
    <row r="81" s="11" customFormat="1" ht="84" customHeight="1" spans="1:11">
      <c r="A81" s="34">
        <v>76</v>
      </c>
      <c r="B81" s="20" t="s">
        <v>600</v>
      </c>
      <c r="C81" s="33" t="s">
        <v>497</v>
      </c>
      <c r="D81" s="20" t="s">
        <v>714</v>
      </c>
      <c r="E81" s="20" t="s">
        <v>715</v>
      </c>
      <c r="F81" s="25" t="s">
        <v>716</v>
      </c>
      <c r="G81" s="8">
        <v>50</v>
      </c>
      <c r="H81" s="37">
        <f t="shared" si="5"/>
        <v>20</v>
      </c>
      <c r="I81" s="8"/>
      <c r="J81" s="37">
        <f t="shared" si="4"/>
        <v>20</v>
      </c>
      <c r="K81" s="8"/>
    </row>
    <row r="82" s="11" customFormat="1" ht="45" customHeight="1" spans="1:11">
      <c r="A82" s="34">
        <v>77</v>
      </c>
      <c r="B82" s="20" t="s">
        <v>600</v>
      </c>
      <c r="C82" s="33" t="s">
        <v>497</v>
      </c>
      <c r="D82" s="20" t="s">
        <v>717</v>
      </c>
      <c r="E82" s="20" t="s">
        <v>622</v>
      </c>
      <c r="F82" s="25" t="s">
        <v>718</v>
      </c>
      <c r="G82" s="8">
        <v>40</v>
      </c>
      <c r="H82" s="37">
        <f t="shared" si="5"/>
        <v>16</v>
      </c>
      <c r="I82" s="8"/>
      <c r="J82" s="37">
        <f t="shared" si="4"/>
        <v>16</v>
      </c>
      <c r="K82" s="8"/>
    </row>
    <row r="83" s="11" customFormat="1" ht="45" customHeight="1" spans="1:11">
      <c r="A83" s="34">
        <v>78</v>
      </c>
      <c r="B83" s="20" t="s">
        <v>600</v>
      </c>
      <c r="C83" s="33" t="s">
        <v>497</v>
      </c>
      <c r="D83" s="20" t="s">
        <v>719</v>
      </c>
      <c r="E83" s="20" t="s">
        <v>720</v>
      </c>
      <c r="F83" s="25" t="s">
        <v>721</v>
      </c>
      <c r="G83" s="8">
        <v>50</v>
      </c>
      <c r="H83" s="37">
        <f t="shared" si="5"/>
        <v>20</v>
      </c>
      <c r="I83" s="8"/>
      <c r="J83" s="37">
        <f t="shared" si="4"/>
        <v>20</v>
      </c>
      <c r="K83" s="8"/>
    </row>
    <row r="84" s="11" customFormat="1" ht="72" customHeight="1" spans="1:11">
      <c r="A84" s="34">
        <v>79</v>
      </c>
      <c r="B84" s="20" t="s">
        <v>600</v>
      </c>
      <c r="C84" s="33" t="s">
        <v>497</v>
      </c>
      <c r="D84" s="20" t="s">
        <v>722</v>
      </c>
      <c r="E84" s="20" t="s">
        <v>715</v>
      </c>
      <c r="F84" s="25" t="s">
        <v>723</v>
      </c>
      <c r="G84" s="8">
        <v>40</v>
      </c>
      <c r="H84" s="37">
        <f t="shared" si="5"/>
        <v>16</v>
      </c>
      <c r="I84" s="8"/>
      <c r="J84" s="37">
        <f t="shared" si="4"/>
        <v>16</v>
      </c>
      <c r="K84" s="8"/>
    </row>
    <row r="85" s="11" customFormat="1" ht="45" customHeight="1" spans="1:11">
      <c r="A85" s="34">
        <v>80</v>
      </c>
      <c r="B85" s="20" t="s">
        <v>600</v>
      </c>
      <c r="C85" s="33" t="s">
        <v>497</v>
      </c>
      <c r="D85" s="20" t="s">
        <v>724</v>
      </c>
      <c r="E85" s="20" t="s">
        <v>725</v>
      </c>
      <c r="F85" s="25" t="s">
        <v>726</v>
      </c>
      <c r="G85" s="8">
        <v>15</v>
      </c>
      <c r="H85" s="37">
        <f t="shared" si="5"/>
        <v>6</v>
      </c>
      <c r="I85" s="8"/>
      <c r="J85" s="37">
        <f t="shared" si="4"/>
        <v>6</v>
      </c>
      <c r="K85" s="8"/>
    </row>
    <row r="86" s="11" customFormat="1" ht="45" customHeight="1" spans="1:11">
      <c r="A86" s="34">
        <v>81</v>
      </c>
      <c r="B86" s="20" t="s">
        <v>589</v>
      </c>
      <c r="C86" s="33" t="s">
        <v>497</v>
      </c>
      <c r="D86" s="20" t="s">
        <v>727</v>
      </c>
      <c r="E86" s="20" t="s">
        <v>728</v>
      </c>
      <c r="F86" s="25" t="s">
        <v>729</v>
      </c>
      <c r="G86" s="8">
        <v>78.6</v>
      </c>
      <c r="H86" s="37">
        <f t="shared" si="5"/>
        <v>31.44</v>
      </c>
      <c r="I86" s="8"/>
      <c r="J86" s="37">
        <f t="shared" si="4"/>
        <v>31.44</v>
      </c>
      <c r="K86" s="8"/>
    </row>
    <row r="87" s="11" customFormat="1" ht="257" customHeight="1" spans="1:11">
      <c r="A87" s="34">
        <v>82</v>
      </c>
      <c r="B87" s="20" t="s">
        <v>589</v>
      </c>
      <c r="C87" s="33" t="s">
        <v>497</v>
      </c>
      <c r="D87" s="20" t="s">
        <v>730</v>
      </c>
      <c r="E87" s="20" t="s">
        <v>591</v>
      </c>
      <c r="F87" s="25" t="s">
        <v>731</v>
      </c>
      <c r="G87" s="8">
        <v>58.5</v>
      </c>
      <c r="H87" s="37">
        <f t="shared" si="5"/>
        <v>23.4</v>
      </c>
      <c r="I87" s="8"/>
      <c r="J87" s="37">
        <f t="shared" si="4"/>
        <v>23.4</v>
      </c>
      <c r="K87" s="8"/>
    </row>
    <row r="88" s="11" customFormat="1" ht="45" customHeight="1" spans="1:11">
      <c r="A88" s="34">
        <v>83</v>
      </c>
      <c r="B88" s="20" t="s">
        <v>589</v>
      </c>
      <c r="C88" s="33" t="s">
        <v>497</v>
      </c>
      <c r="D88" s="20" t="s">
        <v>732</v>
      </c>
      <c r="E88" s="20" t="s">
        <v>517</v>
      </c>
      <c r="F88" s="25" t="s">
        <v>733</v>
      </c>
      <c r="G88" s="8">
        <v>56</v>
      </c>
      <c r="H88" s="37">
        <f t="shared" si="5"/>
        <v>22.4</v>
      </c>
      <c r="I88" s="8"/>
      <c r="J88" s="37">
        <f t="shared" si="4"/>
        <v>22.4</v>
      </c>
      <c r="K88" s="8"/>
    </row>
    <row r="89" s="11" customFormat="1" ht="45" customHeight="1" spans="1:11">
      <c r="A89" s="34">
        <v>84</v>
      </c>
      <c r="B89" s="20" t="s">
        <v>589</v>
      </c>
      <c r="C89" s="33" t="s">
        <v>497</v>
      </c>
      <c r="D89" s="20" t="s">
        <v>734</v>
      </c>
      <c r="E89" s="20" t="s">
        <v>735</v>
      </c>
      <c r="F89" s="25" t="s">
        <v>736</v>
      </c>
      <c r="G89" s="8">
        <v>14.5</v>
      </c>
      <c r="H89" s="37">
        <f t="shared" si="5"/>
        <v>5.8</v>
      </c>
      <c r="I89" s="8"/>
      <c r="J89" s="37">
        <f t="shared" si="4"/>
        <v>5.8</v>
      </c>
      <c r="K89" s="8"/>
    </row>
    <row r="90" s="11" customFormat="1" ht="180" customHeight="1" spans="1:11">
      <c r="A90" s="34">
        <v>85</v>
      </c>
      <c r="B90" s="20" t="s">
        <v>589</v>
      </c>
      <c r="C90" s="33" t="s">
        <v>497</v>
      </c>
      <c r="D90" s="20" t="s">
        <v>737</v>
      </c>
      <c r="E90" s="20" t="s">
        <v>728</v>
      </c>
      <c r="F90" s="25" t="s">
        <v>738</v>
      </c>
      <c r="G90" s="8">
        <v>43.5</v>
      </c>
      <c r="H90" s="37">
        <f t="shared" si="5"/>
        <v>17.4</v>
      </c>
      <c r="I90" s="8"/>
      <c r="J90" s="37">
        <f t="shared" ref="J90:J121" si="6">G90*0.4</f>
        <v>17.4</v>
      </c>
      <c r="K90" s="8"/>
    </row>
    <row r="91" s="11" customFormat="1" ht="104" customHeight="1" spans="1:11">
      <c r="A91" s="34">
        <v>86</v>
      </c>
      <c r="B91" s="20" t="s">
        <v>589</v>
      </c>
      <c r="C91" s="33" t="s">
        <v>497</v>
      </c>
      <c r="D91" s="20" t="s">
        <v>739</v>
      </c>
      <c r="E91" s="20" t="s">
        <v>591</v>
      </c>
      <c r="F91" s="25" t="s">
        <v>740</v>
      </c>
      <c r="G91" s="8">
        <v>11.72</v>
      </c>
      <c r="H91" s="37">
        <f t="shared" si="5"/>
        <v>4.688</v>
      </c>
      <c r="I91" s="8"/>
      <c r="J91" s="37">
        <f t="shared" si="6"/>
        <v>4.688</v>
      </c>
      <c r="K91" s="8"/>
    </row>
    <row r="92" s="11" customFormat="1" ht="45" customHeight="1" spans="1:11">
      <c r="A92" s="34">
        <v>87</v>
      </c>
      <c r="B92" s="20" t="s">
        <v>589</v>
      </c>
      <c r="C92" s="33" t="s">
        <v>497</v>
      </c>
      <c r="D92" s="20" t="s">
        <v>741</v>
      </c>
      <c r="E92" s="20" t="s">
        <v>742</v>
      </c>
      <c r="F92" s="25" t="s">
        <v>743</v>
      </c>
      <c r="G92" s="8">
        <v>15.28</v>
      </c>
      <c r="H92" s="37">
        <f t="shared" si="5"/>
        <v>6.112</v>
      </c>
      <c r="I92" s="8"/>
      <c r="J92" s="37">
        <f t="shared" si="6"/>
        <v>6.112</v>
      </c>
      <c r="K92" s="8"/>
    </row>
    <row r="93" s="11" customFormat="1" ht="45" customHeight="1" spans="1:11">
      <c r="A93" s="34">
        <v>88</v>
      </c>
      <c r="B93" s="20" t="s">
        <v>744</v>
      </c>
      <c r="C93" s="33" t="s">
        <v>497</v>
      </c>
      <c r="D93" s="20" t="s">
        <v>745</v>
      </c>
      <c r="E93" s="20" t="s">
        <v>746</v>
      </c>
      <c r="F93" s="25" t="s">
        <v>747</v>
      </c>
      <c r="G93" s="8">
        <v>20</v>
      </c>
      <c r="H93" s="37">
        <f t="shared" si="5"/>
        <v>8</v>
      </c>
      <c r="I93" s="8"/>
      <c r="J93" s="37">
        <f t="shared" si="6"/>
        <v>8</v>
      </c>
      <c r="K93" s="8"/>
    </row>
    <row r="94" s="11" customFormat="1" ht="45" customHeight="1" spans="1:11">
      <c r="A94" s="34">
        <v>89</v>
      </c>
      <c r="B94" s="20" t="s">
        <v>744</v>
      </c>
      <c r="C94" s="33" t="s">
        <v>497</v>
      </c>
      <c r="D94" s="20" t="s">
        <v>748</v>
      </c>
      <c r="E94" s="20" t="s">
        <v>746</v>
      </c>
      <c r="F94" s="25" t="s">
        <v>749</v>
      </c>
      <c r="G94" s="8">
        <v>30</v>
      </c>
      <c r="H94" s="37">
        <f t="shared" si="5"/>
        <v>12</v>
      </c>
      <c r="I94" s="8"/>
      <c r="J94" s="37">
        <f t="shared" si="6"/>
        <v>12</v>
      </c>
      <c r="K94" s="8"/>
    </row>
    <row r="95" s="11" customFormat="1" ht="45" customHeight="1" spans="1:11">
      <c r="A95" s="34">
        <v>90</v>
      </c>
      <c r="B95" s="20" t="s">
        <v>744</v>
      </c>
      <c r="C95" s="33" t="s">
        <v>497</v>
      </c>
      <c r="D95" s="20" t="s">
        <v>750</v>
      </c>
      <c r="E95" s="20" t="s">
        <v>511</v>
      </c>
      <c r="F95" s="25" t="s">
        <v>751</v>
      </c>
      <c r="G95" s="8">
        <v>20</v>
      </c>
      <c r="H95" s="37">
        <f t="shared" si="5"/>
        <v>8</v>
      </c>
      <c r="I95" s="8"/>
      <c r="J95" s="37">
        <f t="shared" si="6"/>
        <v>8</v>
      </c>
      <c r="K95" s="8"/>
    </row>
    <row r="96" s="11" customFormat="1" ht="241" customHeight="1" spans="1:11">
      <c r="A96" s="34">
        <v>91</v>
      </c>
      <c r="B96" s="20" t="s">
        <v>744</v>
      </c>
      <c r="C96" s="33" t="s">
        <v>497</v>
      </c>
      <c r="D96" s="20" t="s">
        <v>752</v>
      </c>
      <c r="E96" s="20" t="s">
        <v>626</v>
      </c>
      <c r="F96" s="15" t="s">
        <v>753</v>
      </c>
      <c r="G96" s="8">
        <v>100.03</v>
      </c>
      <c r="H96" s="37">
        <f t="shared" si="5"/>
        <v>40.012</v>
      </c>
      <c r="I96" s="8"/>
      <c r="J96" s="37">
        <f t="shared" si="6"/>
        <v>40.012</v>
      </c>
      <c r="K96" s="8"/>
    </row>
    <row r="97" s="11" customFormat="1" ht="45" customHeight="1" spans="1:11">
      <c r="A97" s="34">
        <v>92</v>
      </c>
      <c r="B97" s="20" t="s">
        <v>744</v>
      </c>
      <c r="C97" s="33" t="s">
        <v>497</v>
      </c>
      <c r="D97" s="20" t="s">
        <v>754</v>
      </c>
      <c r="E97" s="20" t="s">
        <v>746</v>
      </c>
      <c r="F97" s="25" t="s">
        <v>755</v>
      </c>
      <c r="G97" s="8">
        <v>60</v>
      </c>
      <c r="H97" s="37">
        <f t="shared" si="5"/>
        <v>24</v>
      </c>
      <c r="I97" s="8"/>
      <c r="J97" s="37">
        <f t="shared" si="6"/>
        <v>24</v>
      </c>
      <c r="K97" s="8"/>
    </row>
    <row r="98" s="11" customFormat="1" ht="57" customHeight="1" spans="1:11">
      <c r="A98" s="34">
        <v>93</v>
      </c>
      <c r="B98" s="20" t="s">
        <v>574</v>
      </c>
      <c r="C98" s="33" t="s">
        <v>497</v>
      </c>
      <c r="D98" s="20" t="s">
        <v>756</v>
      </c>
      <c r="E98" s="20" t="s">
        <v>757</v>
      </c>
      <c r="F98" s="25" t="s">
        <v>758</v>
      </c>
      <c r="G98" s="8">
        <v>30</v>
      </c>
      <c r="H98" s="37">
        <f t="shared" si="5"/>
        <v>12</v>
      </c>
      <c r="I98" s="8"/>
      <c r="J98" s="37">
        <f t="shared" si="6"/>
        <v>12</v>
      </c>
      <c r="K98" s="8"/>
    </row>
    <row r="99" s="11" customFormat="1" ht="45" customHeight="1" spans="1:11">
      <c r="A99" s="34">
        <v>94</v>
      </c>
      <c r="B99" s="20" t="s">
        <v>574</v>
      </c>
      <c r="C99" s="33" t="s">
        <v>497</v>
      </c>
      <c r="D99" s="20" t="s">
        <v>759</v>
      </c>
      <c r="E99" s="20" t="s">
        <v>760</v>
      </c>
      <c r="F99" s="25" t="s">
        <v>761</v>
      </c>
      <c r="G99" s="8">
        <v>50</v>
      </c>
      <c r="H99" s="37">
        <f t="shared" si="5"/>
        <v>20</v>
      </c>
      <c r="I99" s="8"/>
      <c r="J99" s="37">
        <f t="shared" si="6"/>
        <v>20</v>
      </c>
      <c r="K99" s="8"/>
    </row>
    <row r="100" s="11" customFormat="1" ht="45" customHeight="1" spans="1:11">
      <c r="A100" s="34">
        <v>95</v>
      </c>
      <c r="B100" s="20" t="s">
        <v>574</v>
      </c>
      <c r="C100" s="33" t="s">
        <v>497</v>
      </c>
      <c r="D100" s="20" t="s">
        <v>762</v>
      </c>
      <c r="E100" s="20" t="s">
        <v>607</v>
      </c>
      <c r="F100" s="25" t="s">
        <v>763</v>
      </c>
      <c r="G100" s="8">
        <v>20</v>
      </c>
      <c r="H100" s="37">
        <f t="shared" si="5"/>
        <v>8</v>
      </c>
      <c r="I100" s="8"/>
      <c r="J100" s="37">
        <f t="shared" si="6"/>
        <v>8</v>
      </c>
      <c r="K100" s="8"/>
    </row>
    <row r="101" s="11" customFormat="1" ht="45" customHeight="1" spans="1:11">
      <c r="A101" s="34">
        <v>96</v>
      </c>
      <c r="B101" s="20" t="s">
        <v>574</v>
      </c>
      <c r="C101" s="33" t="s">
        <v>497</v>
      </c>
      <c r="D101" s="20" t="s">
        <v>764</v>
      </c>
      <c r="E101" s="20" t="s">
        <v>576</v>
      </c>
      <c r="F101" s="25" t="s">
        <v>765</v>
      </c>
      <c r="G101" s="8">
        <v>30</v>
      </c>
      <c r="H101" s="37">
        <f t="shared" si="5"/>
        <v>12</v>
      </c>
      <c r="I101" s="8"/>
      <c r="J101" s="37">
        <f t="shared" si="6"/>
        <v>12</v>
      </c>
      <c r="K101" s="8"/>
    </row>
    <row r="102" s="11" customFormat="1" ht="45" customHeight="1" spans="1:11">
      <c r="A102" s="34">
        <v>97</v>
      </c>
      <c r="B102" s="20" t="s">
        <v>766</v>
      </c>
      <c r="C102" s="33" t="s">
        <v>497</v>
      </c>
      <c r="D102" s="20" t="s">
        <v>767</v>
      </c>
      <c r="E102" s="20" t="s">
        <v>502</v>
      </c>
      <c r="F102" s="25" t="s">
        <v>768</v>
      </c>
      <c r="G102" s="8">
        <v>70</v>
      </c>
      <c r="H102" s="37">
        <f t="shared" si="5"/>
        <v>28</v>
      </c>
      <c r="I102" s="8"/>
      <c r="J102" s="37">
        <f t="shared" si="6"/>
        <v>28</v>
      </c>
      <c r="K102" s="8"/>
    </row>
    <row r="103" s="11" customFormat="1" ht="45" customHeight="1" spans="1:11">
      <c r="A103" s="34">
        <v>98</v>
      </c>
      <c r="B103" s="20" t="s">
        <v>766</v>
      </c>
      <c r="C103" s="33" t="s">
        <v>497</v>
      </c>
      <c r="D103" s="20" t="s">
        <v>769</v>
      </c>
      <c r="E103" s="20" t="s">
        <v>770</v>
      </c>
      <c r="F103" s="25" t="s">
        <v>771</v>
      </c>
      <c r="G103" s="8">
        <v>30</v>
      </c>
      <c r="H103" s="37">
        <f t="shared" ref="H103:H122" si="7">I103+J103</f>
        <v>12</v>
      </c>
      <c r="I103" s="8"/>
      <c r="J103" s="37">
        <f t="shared" si="6"/>
        <v>12</v>
      </c>
      <c r="K103" s="8"/>
    </row>
    <row r="104" s="11" customFormat="1" ht="60" customHeight="1" spans="1:11">
      <c r="A104" s="34">
        <v>99</v>
      </c>
      <c r="B104" s="20" t="s">
        <v>766</v>
      </c>
      <c r="C104" s="33" t="s">
        <v>497</v>
      </c>
      <c r="D104" s="20" t="s">
        <v>772</v>
      </c>
      <c r="E104" s="20" t="s">
        <v>773</v>
      </c>
      <c r="F104" s="25" t="s">
        <v>774</v>
      </c>
      <c r="G104" s="8">
        <v>30</v>
      </c>
      <c r="H104" s="37">
        <f t="shared" si="7"/>
        <v>12</v>
      </c>
      <c r="I104" s="8"/>
      <c r="J104" s="37">
        <f t="shared" si="6"/>
        <v>12</v>
      </c>
      <c r="K104" s="8"/>
    </row>
    <row r="105" s="11" customFormat="1" ht="45" customHeight="1" spans="1:11">
      <c r="A105" s="34">
        <v>100</v>
      </c>
      <c r="B105" s="20" t="s">
        <v>766</v>
      </c>
      <c r="C105" s="33" t="s">
        <v>497</v>
      </c>
      <c r="D105" s="20" t="s">
        <v>775</v>
      </c>
      <c r="E105" s="20" t="s">
        <v>776</v>
      </c>
      <c r="F105" s="25" t="s">
        <v>777</v>
      </c>
      <c r="G105" s="8">
        <v>40</v>
      </c>
      <c r="H105" s="37">
        <f t="shared" si="7"/>
        <v>16</v>
      </c>
      <c r="I105" s="8"/>
      <c r="J105" s="37">
        <f t="shared" si="6"/>
        <v>16</v>
      </c>
      <c r="K105" s="8"/>
    </row>
    <row r="106" s="11" customFormat="1" ht="45" customHeight="1" spans="1:11">
      <c r="A106" s="34">
        <v>101</v>
      </c>
      <c r="B106" s="20" t="s">
        <v>778</v>
      </c>
      <c r="C106" s="33" t="s">
        <v>497</v>
      </c>
      <c r="D106" s="20" t="s">
        <v>779</v>
      </c>
      <c r="E106" s="20" t="s">
        <v>780</v>
      </c>
      <c r="F106" s="25" t="s">
        <v>781</v>
      </c>
      <c r="G106" s="8">
        <v>38</v>
      </c>
      <c r="H106" s="37">
        <f t="shared" si="7"/>
        <v>15.2</v>
      </c>
      <c r="I106" s="8"/>
      <c r="J106" s="37">
        <f t="shared" si="6"/>
        <v>15.2</v>
      </c>
      <c r="K106" s="8"/>
    </row>
    <row r="107" s="11" customFormat="1" ht="45" customHeight="1" spans="1:11">
      <c r="A107" s="34">
        <v>102</v>
      </c>
      <c r="B107" s="20" t="s">
        <v>778</v>
      </c>
      <c r="C107" s="33" t="s">
        <v>497</v>
      </c>
      <c r="D107" s="20" t="s">
        <v>782</v>
      </c>
      <c r="E107" s="20" t="s">
        <v>783</v>
      </c>
      <c r="F107" s="25" t="s">
        <v>784</v>
      </c>
      <c r="G107" s="8">
        <v>80</v>
      </c>
      <c r="H107" s="37">
        <f t="shared" si="7"/>
        <v>32</v>
      </c>
      <c r="I107" s="8"/>
      <c r="J107" s="37">
        <f t="shared" si="6"/>
        <v>32</v>
      </c>
      <c r="K107" s="8"/>
    </row>
    <row r="108" s="11" customFormat="1" ht="78" customHeight="1" spans="1:11">
      <c r="A108" s="34">
        <v>103</v>
      </c>
      <c r="B108" s="20" t="s">
        <v>581</v>
      </c>
      <c r="C108" s="33" t="s">
        <v>497</v>
      </c>
      <c r="D108" s="20" t="s">
        <v>785</v>
      </c>
      <c r="E108" s="20" t="s">
        <v>583</v>
      </c>
      <c r="F108" s="25" t="s">
        <v>786</v>
      </c>
      <c r="G108" s="8">
        <v>70</v>
      </c>
      <c r="H108" s="37">
        <f t="shared" si="7"/>
        <v>22</v>
      </c>
      <c r="I108" s="8"/>
      <c r="J108" s="37">
        <v>22</v>
      </c>
      <c r="K108" s="8"/>
    </row>
    <row r="109" s="11" customFormat="1" ht="75" customHeight="1" spans="1:11">
      <c r="A109" s="34">
        <v>104</v>
      </c>
      <c r="B109" s="20" t="s">
        <v>581</v>
      </c>
      <c r="C109" s="33" t="s">
        <v>497</v>
      </c>
      <c r="D109" s="20" t="s">
        <v>787</v>
      </c>
      <c r="E109" s="20" t="s">
        <v>583</v>
      </c>
      <c r="F109" s="25" t="s">
        <v>788</v>
      </c>
      <c r="G109" s="8">
        <v>30</v>
      </c>
      <c r="H109" s="37">
        <f t="shared" si="7"/>
        <v>12</v>
      </c>
      <c r="I109" s="8"/>
      <c r="J109" s="37">
        <f t="shared" si="6"/>
        <v>12</v>
      </c>
      <c r="K109" s="8"/>
    </row>
    <row r="110" s="11" customFormat="1" ht="100" customHeight="1" spans="1:11">
      <c r="A110" s="34">
        <v>105</v>
      </c>
      <c r="B110" s="20" t="s">
        <v>581</v>
      </c>
      <c r="C110" s="33" t="s">
        <v>497</v>
      </c>
      <c r="D110" s="20" t="s">
        <v>789</v>
      </c>
      <c r="E110" s="20" t="s">
        <v>583</v>
      </c>
      <c r="F110" s="25" t="s">
        <v>790</v>
      </c>
      <c r="G110" s="8">
        <v>52</v>
      </c>
      <c r="H110" s="37">
        <f t="shared" si="7"/>
        <v>26.8</v>
      </c>
      <c r="I110" s="8"/>
      <c r="J110" s="37">
        <v>26.8</v>
      </c>
      <c r="K110" s="8"/>
    </row>
    <row r="111" s="11" customFormat="1" ht="60" customHeight="1" spans="1:11">
      <c r="A111" s="34">
        <v>106</v>
      </c>
      <c r="B111" s="20" t="s">
        <v>581</v>
      </c>
      <c r="C111" s="33" t="s">
        <v>497</v>
      </c>
      <c r="D111" s="20" t="s">
        <v>791</v>
      </c>
      <c r="E111" s="20" t="s">
        <v>792</v>
      </c>
      <c r="F111" s="25" t="s">
        <v>793</v>
      </c>
      <c r="G111" s="8">
        <v>30</v>
      </c>
      <c r="H111" s="37">
        <f t="shared" si="7"/>
        <v>12</v>
      </c>
      <c r="I111" s="8"/>
      <c r="J111" s="37">
        <f t="shared" ref="J111:J122" si="8">G111*0.4</f>
        <v>12</v>
      </c>
      <c r="K111" s="8"/>
    </row>
    <row r="112" s="11" customFormat="1" ht="45" customHeight="1" spans="1:11">
      <c r="A112" s="34">
        <v>107</v>
      </c>
      <c r="B112" s="20" t="s">
        <v>581</v>
      </c>
      <c r="C112" s="33" t="s">
        <v>497</v>
      </c>
      <c r="D112" s="20" t="s">
        <v>794</v>
      </c>
      <c r="E112" s="20" t="s">
        <v>639</v>
      </c>
      <c r="F112" s="25" t="s">
        <v>795</v>
      </c>
      <c r="G112" s="8">
        <v>20</v>
      </c>
      <c r="H112" s="37">
        <f t="shared" si="7"/>
        <v>8</v>
      </c>
      <c r="I112" s="8"/>
      <c r="J112" s="37">
        <f t="shared" si="8"/>
        <v>8</v>
      </c>
      <c r="K112" s="8"/>
    </row>
    <row r="113" s="11" customFormat="1" ht="45" customHeight="1" spans="1:11">
      <c r="A113" s="34">
        <v>108</v>
      </c>
      <c r="B113" s="20" t="s">
        <v>796</v>
      </c>
      <c r="C113" s="33" t="s">
        <v>497</v>
      </c>
      <c r="D113" s="20" t="s">
        <v>797</v>
      </c>
      <c r="E113" s="20" t="s">
        <v>798</v>
      </c>
      <c r="F113" s="25" t="s">
        <v>799</v>
      </c>
      <c r="G113" s="8">
        <v>120</v>
      </c>
      <c r="H113" s="37">
        <f t="shared" si="7"/>
        <v>48</v>
      </c>
      <c r="I113" s="8"/>
      <c r="J113" s="37">
        <f t="shared" si="8"/>
        <v>48</v>
      </c>
      <c r="K113" s="8"/>
    </row>
    <row r="114" s="11" customFormat="1" ht="45" customHeight="1" spans="1:11">
      <c r="A114" s="34">
        <v>109</v>
      </c>
      <c r="B114" s="20" t="s">
        <v>796</v>
      </c>
      <c r="C114" s="33" t="s">
        <v>497</v>
      </c>
      <c r="D114" s="20" t="s">
        <v>800</v>
      </c>
      <c r="E114" s="20" t="s">
        <v>630</v>
      </c>
      <c r="F114" s="25" t="s">
        <v>801</v>
      </c>
      <c r="G114" s="8">
        <v>35</v>
      </c>
      <c r="H114" s="37">
        <f t="shared" si="7"/>
        <v>14</v>
      </c>
      <c r="I114" s="8"/>
      <c r="J114" s="37">
        <f t="shared" si="8"/>
        <v>14</v>
      </c>
      <c r="K114" s="8"/>
    </row>
    <row r="115" s="11" customFormat="1" ht="54" customHeight="1" spans="1:11">
      <c r="A115" s="34">
        <v>110</v>
      </c>
      <c r="B115" s="20" t="s">
        <v>796</v>
      </c>
      <c r="C115" s="33" t="s">
        <v>497</v>
      </c>
      <c r="D115" s="20" t="s">
        <v>802</v>
      </c>
      <c r="E115" s="20" t="s">
        <v>803</v>
      </c>
      <c r="F115" s="25" t="s">
        <v>804</v>
      </c>
      <c r="G115" s="8">
        <v>20</v>
      </c>
      <c r="H115" s="37">
        <f t="shared" si="7"/>
        <v>8</v>
      </c>
      <c r="I115" s="8"/>
      <c r="J115" s="37">
        <f t="shared" si="8"/>
        <v>8</v>
      </c>
      <c r="K115" s="8"/>
    </row>
    <row r="116" s="11" customFormat="1" ht="65" customHeight="1" spans="1:11">
      <c r="A116" s="34">
        <v>111</v>
      </c>
      <c r="B116" s="20" t="s">
        <v>585</v>
      </c>
      <c r="C116" s="33" t="s">
        <v>497</v>
      </c>
      <c r="D116" s="20" t="s">
        <v>805</v>
      </c>
      <c r="E116" s="20" t="s">
        <v>587</v>
      </c>
      <c r="F116" s="15" t="s">
        <v>806</v>
      </c>
      <c r="G116" s="8">
        <v>75</v>
      </c>
      <c r="H116" s="37">
        <f t="shared" si="7"/>
        <v>30</v>
      </c>
      <c r="I116" s="8"/>
      <c r="J116" s="37">
        <f t="shared" si="8"/>
        <v>30</v>
      </c>
      <c r="K116" s="8"/>
    </row>
    <row r="117" s="11" customFormat="1" ht="58" customHeight="1" spans="1:11">
      <c r="A117" s="34">
        <v>112</v>
      </c>
      <c r="B117" s="20" t="s">
        <v>585</v>
      </c>
      <c r="C117" s="33" t="s">
        <v>497</v>
      </c>
      <c r="D117" s="20" t="s">
        <v>807</v>
      </c>
      <c r="E117" s="20" t="s">
        <v>808</v>
      </c>
      <c r="F117" s="15" t="s">
        <v>809</v>
      </c>
      <c r="G117" s="8">
        <v>35</v>
      </c>
      <c r="H117" s="37">
        <f t="shared" si="7"/>
        <v>14</v>
      </c>
      <c r="I117" s="8"/>
      <c r="J117" s="37">
        <f t="shared" si="8"/>
        <v>14</v>
      </c>
      <c r="K117" s="8"/>
    </row>
    <row r="118" s="11" customFormat="1" ht="52" customHeight="1" spans="1:11">
      <c r="A118" s="34">
        <v>113</v>
      </c>
      <c r="B118" s="20" t="s">
        <v>585</v>
      </c>
      <c r="C118" s="33" t="s">
        <v>497</v>
      </c>
      <c r="D118" s="20" t="s">
        <v>810</v>
      </c>
      <c r="E118" s="20" t="s">
        <v>558</v>
      </c>
      <c r="F118" s="15" t="s">
        <v>811</v>
      </c>
      <c r="G118" s="8">
        <v>35</v>
      </c>
      <c r="H118" s="37">
        <f t="shared" si="7"/>
        <v>14</v>
      </c>
      <c r="I118" s="8"/>
      <c r="J118" s="37">
        <f t="shared" si="8"/>
        <v>14</v>
      </c>
      <c r="K118" s="8"/>
    </row>
    <row r="119" s="11" customFormat="1" ht="45" customHeight="1" spans="1:11">
      <c r="A119" s="34">
        <v>114</v>
      </c>
      <c r="B119" s="20" t="s">
        <v>585</v>
      </c>
      <c r="C119" s="33" t="s">
        <v>497</v>
      </c>
      <c r="D119" s="20" t="s">
        <v>812</v>
      </c>
      <c r="E119" s="20" t="s">
        <v>813</v>
      </c>
      <c r="F119" s="15" t="s">
        <v>814</v>
      </c>
      <c r="G119" s="8">
        <v>55</v>
      </c>
      <c r="H119" s="37">
        <f t="shared" si="7"/>
        <v>22</v>
      </c>
      <c r="I119" s="8"/>
      <c r="J119" s="37">
        <f t="shared" si="8"/>
        <v>22</v>
      </c>
      <c r="K119" s="8"/>
    </row>
    <row r="120" s="11" customFormat="1" ht="48" customHeight="1" spans="1:11">
      <c r="A120" s="34">
        <v>115</v>
      </c>
      <c r="B120" s="20" t="s">
        <v>585</v>
      </c>
      <c r="C120" s="33" t="s">
        <v>497</v>
      </c>
      <c r="D120" s="20" t="s">
        <v>815</v>
      </c>
      <c r="E120" s="42" t="s">
        <v>816</v>
      </c>
      <c r="F120" s="25" t="s">
        <v>817</v>
      </c>
      <c r="G120" s="8">
        <v>50</v>
      </c>
      <c r="H120" s="37">
        <f t="shared" si="7"/>
        <v>20</v>
      </c>
      <c r="I120" s="8"/>
      <c r="J120" s="37">
        <f t="shared" si="8"/>
        <v>20</v>
      </c>
      <c r="K120" s="8"/>
    </row>
    <row r="121" s="11" customFormat="1" ht="67" customHeight="1" spans="1:11">
      <c r="A121" s="34">
        <v>116</v>
      </c>
      <c r="B121" s="20" t="s">
        <v>585</v>
      </c>
      <c r="C121" s="33" t="s">
        <v>497</v>
      </c>
      <c r="D121" s="20" t="s">
        <v>818</v>
      </c>
      <c r="E121" s="20" t="s">
        <v>819</v>
      </c>
      <c r="F121" s="15" t="s">
        <v>820</v>
      </c>
      <c r="G121" s="8">
        <v>30</v>
      </c>
      <c r="H121" s="37">
        <f t="shared" si="7"/>
        <v>12</v>
      </c>
      <c r="I121" s="8"/>
      <c r="J121" s="37">
        <f t="shared" si="8"/>
        <v>12</v>
      </c>
      <c r="K121" s="8"/>
    </row>
    <row r="122" s="11" customFormat="1" ht="84" customHeight="1" spans="1:11">
      <c r="A122" s="34">
        <v>117</v>
      </c>
      <c r="B122" s="20" t="s">
        <v>585</v>
      </c>
      <c r="C122" s="33" t="s">
        <v>497</v>
      </c>
      <c r="D122" s="20" t="s">
        <v>821</v>
      </c>
      <c r="E122" s="20" t="s">
        <v>525</v>
      </c>
      <c r="F122" s="15" t="s">
        <v>822</v>
      </c>
      <c r="G122" s="8">
        <v>50</v>
      </c>
      <c r="H122" s="37">
        <f t="shared" si="7"/>
        <v>20</v>
      </c>
      <c r="I122" s="8"/>
      <c r="J122" s="37">
        <f t="shared" si="8"/>
        <v>20</v>
      </c>
      <c r="K122" s="8"/>
    </row>
  </sheetData>
  <autoFilter xmlns:etc="http://www.wps.cn/officeDocument/2017/etCustomData" ref="A4:K122" etc:filterBottomFollowUsedRange="0">
    <extLst/>
  </autoFilter>
  <mergeCells count="11">
    <mergeCell ref="A1:B1"/>
    <mergeCell ref="A2:K2"/>
    <mergeCell ref="H3:J3"/>
    <mergeCell ref="A3:A4"/>
    <mergeCell ref="B3:B4"/>
    <mergeCell ref="C3:C4"/>
    <mergeCell ref="D3:D4"/>
    <mergeCell ref="E3:E4"/>
    <mergeCell ref="F3:F4"/>
    <mergeCell ref="G3:G4"/>
    <mergeCell ref="K3:K4"/>
  </mergeCells>
  <conditionalFormatting sqref="D9">
    <cfRule type="duplicateValues" dxfId="0" priority="4"/>
  </conditionalFormatting>
  <conditionalFormatting sqref="D10">
    <cfRule type="duplicateValues" dxfId="0" priority="3"/>
  </conditionalFormatting>
  <pageMargins left="0.314583333333333" right="0.275" top="0.314583333333333" bottom="0.118055555555556" header="0.275" footer="0.0784722222222222"/>
  <pageSetup paperSize="9" scale="99" fitToHeight="0" orientation="landscape" horizontalDpi="60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XFB7"/>
  <sheetViews>
    <sheetView workbookViewId="0">
      <selection activeCell="G6" sqref="G6"/>
    </sheetView>
  </sheetViews>
  <sheetFormatPr defaultColWidth="9" defaultRowHeight="15.75" outlineLevelRow="6"/>
  <cols>
    <col min="1" max="1" width="8.125" style="1" customWidth="1"/>
    <col min="2" max="2" width="13.125" style="1" customWidth="1"/>
    <col min="3" max="3" width="13.625" style="1" customWidth="1"/>
    <col min="4" max="4" width="20.125" style="1" customWidth="1"/>
    <col min="5" max="5" width="15.25" style="1" customWidth="1"/>
    <col min="6" max="7" width="18.625" style="1" customWidth="1"/>
    <col min="8" max="8" width="10.625" style="1" customWidth="1"/>
    <col min="9" max="9" width="12" style="1" customWidth="1"/>
    <col min="10" max="10" width="12.375" style="1" customWidth="1"/>
    <col min="11" max="12" width="10.625" style="1" customWidth="1"/>
    <col min="13" max="13" width="18" style="1" customWidth="1"/>
    <col min="14" max="14" width="9" style="1" customWidth="1"/>
    <col min="15" max="15" width="10.375" style="1"/>
    <col min="16" max="16379" width="9" style="1"/>
    <col min="16380" max="16384" width="9" style="2"/>
  </cols>
  <sheetData>
    <row r="1" s="1" customFormat="1" ht="22" customHeight="1" spans="1:13 16380:16382">
      <c r="A1" s="3" t="s">
        <v>823</v>
      </c>
      <c r="B1" s="3"/>
      <c r="C1" s="3"/>
      <c r="D1" s="4"/>
      <c r="E1" s="4"/>
      <c r="F1" s="4"/>
      <c r="G1" s="4"/>
      <c r="H1" s="4"/>
      <c r="I1" s="4"/>
      <c r="J1" s="4"/>
      <c r="K1" s="4"/>
      <c r="L1" s="4"/>
    </row>
    <row r="2" s="1" customFormat="1" ht="54" customHeight="1" spans="1:13 16380:16382">
      <c r="A2" s="5" t="s">
        <v>824</v>
      </c>
      <c r="B2" s="5"/>
      <c r="C2" s="5"/>
      <c r="D2" s="5"/>
      <c r="E2" s="5"/>
      <c r="F2" s="5"/>
      <c r="G2" s="5"/>
      <c r="H2" s="5"/>
      <c r="I2" s="5"/>
      <c r="J2" s="5"/>
      <c r="K2" s="5"/>
      <c r="L2" s="6"/>
    </row>
    <row r="3" s="1" customFormat="1" ht="38.25" customHeight="1" spans="1:13 16380:16382">
      <c r="A3" s="19" t="s">
        <v>37</v>
      </c>
      <c r="B3" s="20" t="s">
        <v>461</v>
      </c>
      <c r="C3" s="19" t="s">
        <v>462</v>
      </c>
      <c r="D3" s="21" t="s">
        <v>463</v>
      </c>
      <c r="E3" s="19" t="s">
        <v>464</v>
      </c>
      <c r="F3" s="21" t="s">
        <v>465</v>
      </c>
      <c r="G3" s="20" t="s">
        <v>466</v>
      </c>
      <c r="H3" s="21" t="s">
        <v>467</v>
      </c>
      <c r="I3" s="21"/>
      <c r="J3" s="21"/>
      <c r="K3" s="10" t="s">
        <v>41</v>
      </c>
      <c r="L3" s="11"/>
      <c r="M3" s="11"/>
    </row>
    <row r="4" s="1" customFormat="1" ht="66" customHeight="1" spans="1:13 16380:16382">
      <c r="A4" s="22"/>
      <c r="B4" s="8"/>
      <c r="C4" s="22"/>
      <c r="D4" s="21"/>
      <c r="E4" s="23"/>
      <c r="F4" s="21"/>
      <c r="G4" s="8"/>
      <c r="H4" s="21" t="s">
        <v>59</v>
      </c>
      <c r="I4" s="21" t="s">
        <v>468</v>
      </c>
      <c r="J4" s="21" t="s">
        <v>469</v>
      </c>
      <c r="K4" s="13"/>
      <c r="L4" s="11"/>
      <c r="M4" s="14"/>
    </row>
    <row r="5" s="1" customFormat="1" ht="64" customHeight="1" spans="1:13 16380:16382">
      <c r="A5" s="20">
        <v>1</v>
      </c>
      <c r="B5" s="20" t="s">
        <v>470</v>
      </c>
      <c r="C5" s="20" t="s">
        <v>471</v>
      </c>
      <c r="D5" s="20" t="s">
        <v>825</v>
      </c>
      <c r="E5" s="24" t="s">
        <v>490</v>
      </c>
      <c r="F5" s="25" t="s">
        <v>826</v>
      </c>
      <c r="G5" s="8">
        <v>320</v>
      </c>
      <c r="H5" s="16">
        <f>I5+J5</f>
        <v>120</v>
      </c>
      <c r="I5" s="17"/>
      <c r="J5" s="17">
        <v>120</v>
      </c>
      <c r="K5" s="8"/>
      <c r="L5" s="11"/>
      <c r="M5" s="14"/>
      <c r="XEZ5" s="18"/>
      <c r="XFA5" s="18"/>
      <c r="XFB5" s="18"/>
    </row>
    <row r="6" s="1" customFormat="1" ht="80" customHeight="1" spans="1:13 16380:16382">
      <c r="A6" s="20">
        <v>3</v>
      </c>
      <c r="B6" s="20" t="s">
        <v>470</v>
      </c>
      <c r="C6" s="20" t="s">
        <v>471</v>
      </c>
      <c r="D6" s="20" t="s">
        <v>827</v>
      </c>
      <c r="E6" s="20" t="s">
        <v>490</v>
      </c>
      <c r="F6" s="25" t="s">
        <v>828</v>
      </c>
      <c r="G6" s="8">
        <v>5000</v>
      </c>
      <c r="H6" s="16">
        <f>I6+J6</f>
        <v>2857.768532</v>
      </c>
      <c r="I6" s="17">
        <v>2151.736</v>
      </c>
      <c r="J6" s="17">
        <v>706.032532</v>
      </c>
      <c r="K6" s="8"/>
      <c r="L6" s="11"/>
      <c r="M6" s="26"/>
      <c r="XEZ6" s="18"/>
      <c r="XFA6" s="18"/>
      <c r="XFB6" s="18"/>
    </row>
    <row r="7" s="1" customFormat="1" ht="62.25" customHeight="1" spans="1:13 16380:16382">
      <c r="A7" s="20" t="s">
        <v>59</v>
      </c>
      <c r="B7" s="20"/>
      <c r="C7" s="20"/>
      <c r="D7" s="20"/>
      <c r="E7" s="20"/>
      <c r="F7" s="20"/>
      <c r="G7" s="20">
        <v>5320</v>
      </c>
      <c r="H7" s="17">
        <f>SUM(H5:H6)</f>
        <v>2977.768532</v>
      </c>
      <c r="I7" s="17">
        <f>SUM(I5:I6)</f>
        <v>2151.736</v>
      </c>
      <c r="J7" s="17">
        <f>SUM(J5:J6)</f>
        <v>826.032532</v>
      </c>
      <c r="K7" s="8"/>
      <c r="L7" s="11"/>
    </row>
  </sheetData>
  <mergeCells count="12">
    <mergeCell ref="A1:C1"/>
    <mergeCell ref="A2:K2"/>
    <mergeCell ref="H3:J3"/>
    <mergeCell ref="A7:F7"/>
    <mergeCell ref="A3:A4"/>
    <mergeCell ref="B3:B4"/>
    <mergeCell ref="C3:C4"/>
    <mergeCell ref="D3:D4"/>
    <mergeCell ref="E3:E4"/>
    <mergeCell ref="F3:F4"/>
    <mergeCell ref="G3:G4"/>
    <mergeCell ref="K3:K4"/>
  </mergeCells>
  <pageMargins left="0.432638888888889" right="0.471527777777778" top="1" bottom="1" header="0.5" footer="0.5"/>
  <pageSetup paperSize="9" scale="9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6"/>
  <sheetViews>
    <sheetView workbookViewId="0">
      <selection activeCell="E8" sqref="E8"/>
    </sheetView>
  </sheetViews>
  <sheetFormatPr defaultColWidth="9" defaultRowHeight="15.75" outlineLevelRow="5"/>
  <cols>
    <col min="1" max="1" width="8.125" style="1" customWidth="1"/>
    <col min="2" max="2" width="13.125" style="1" customWidth="1"/>
    <col min="3" max="3" width="13.625" style="1" customWidth="1"/>
    <col min="4" max="4" width="20.125" style="1" customWidth="1"/>
    <col min="5" max="6" width="18.625" style="1" customWidth="1"/>
    <col min="7" max="11" width="10.625" style="1" customWidth="1"/>
    <col min="12" max="12" width="18" style="1" customWidth="1"/>
    <col min="13" max="13" width="9" style="1" customWidth="1"/>
    <col min="14" max="14" width="10.375" style="1"/>
    <col min="15" max="16378" width="9" style="1"/>
    <col min="16379" max="16384" width="9" style="2"/>
  </cols>
  <sheetData>
    <row r="1" s="1" customFormat="1" ht="22" customHeight="1" spans="1:12 16379:16381">
      <c r="A1" s="3" t="s">
        <v>829</v>
      </c>
      <c r="B1" s="3"/>
      <c r="C1" s="3"/>
      <c r="D1" s="4"/>
      <c r="E1" s="4"/>
      <c r="F1" s="4"/>
      <c r="G1" s="4"/>
      <c r="H1" s="4"/>
      <c r="I1" s="4"/>
      <c r="J1" s="4"/>
      <c r="K1" s="4"/>
    </row>
    <row r="2" s="1" customFormat="1" ht="54" customHeight="1" spans="1:12 16379:16381">
      <c r="A2" s="5" t="s">
        <v>830</v>
      </c>
      <c r="B2" s="5"/>
      <c r="C2" s="5"/>
      <c r="D2" s="5"/>
      <c r="E2" s="5"/>
      <c r="F2" s="5"/>
      <c r="G2" s="5"/>
      <c r="H2" s="5"/>
      <c r="I2" s="5"/>
      <c r="J2" s="5"/>
      <c r="K2" s="6"/>
    </row>
    <row r="3" s="1" customFormat="1" ht="38.25" customHeight="1" spans="1:12 16379:16381">
      <c r="A3" s="7" t="s">
        <v>6</v>
      </c>
      <c r="B3" s="8" t="s">
        <v>65</v>
      </c>
      <c r="C3" s="7" t="s">
        <v>68</v>
      </c>
      <c r="D3" s="9" t="s">
        <v>67</v>
      </c>
      <c r="E3" s="9" t="s">
        <v>831</v>
      </c>
      <c r="F3" s="8" t="s">
        <v>70</v>
      </c>
      <c r="G3" s="9" t="s">
        <v>71</v>
      </c>
      <c r="H3" s="9"/>
      <c r="I3" s="9"/>
      <c r="J3" s="10" t="s">
        <v>41</v>
      </c>
      <c r="K3" s="11"/>
      <c r="L3" s="11"/>
    </row>
    <row r="4" s="1" customFormat="1" ht="66" customHeight="1" spans="1:12 16379:16381">
      <c r="A4" s="12"/>
      <c r="B4" s="8"/>
      <c r="C4" s="12"/>
      <c r="D4" s="9"/>
      <c r="E4" s="9"/>
      <c r="F4" s="8"/>
      <c r="G4" s="9" t="s">
        <v>31</v>
      </c>
      <c r="H4" s="9" t="s">
        <v>3</v>
      </c>
      <c r="I4" s="9" t="s">
        <v>4</v>
      </c>
      <c r="J4" s="13"/>
      <c r="K4" s="11"/>
      <c r="L4" s="14"/>
    </row>
    <row r="5" s="1" customFormat="1" ht="64" customHeight="1" spans="1:12 16379:16381">
      <c r="A5" s="8">
        <v>1</v>
      </c>
      <c r="B5" s="8" t="s">
        <v>72</v>
      </c>
      <c r="C5" s="8" t="s">
        <v>832</v>
      </c>
      <c r="D5" s="8" t="s">
        <v>833</v>
      </c>
      <c r="E5" s="15" t="s">
        <v>834</v>
      </c>
      <c r="F5" s="8">
        <v>1000</v>
      </c>
      <c r="G5" s="16">
        <f>H5+I5</f>
        <v>256.92</v>
      </c>
      <c r="H5" s="17">
        <v>132.68</v>
      </c>
      <c r="I5" s="17">
        <v>124.24</v>
      </c>
      <c r="J5" s="8"/>
      <c r="K5" s="11"/>
      <c r="L5" s="14"/>
      <c r="XEY5" s="18"/>
      <c r="XEZ5" s="18"/>
      <c r="XFA5" s="18"/>
    </row>
    <row r="6" s="1" customFormat="1" ht="62.25" customHeight="1" spans="1:12 16379:16381">
      <c r="A6" s="8" t="s">
        <v>31</v>
      </c>
      <c r="B6" s="8"/>
      <c r="C6" s="8"/>
      <c r="D6" s="8"/>
      <c r="E6" s="8"/>
      <c r="F6" s="8"/>
      <c r="G6" s="17">
        <f>SUM(G5:G5)</f>
        <v>256.92</v>
      </c>
      <c r="H6" s="17">
        <f>SUM(H5:H5)</f>
        <v>132.68</v>
      </c>
      <c r="I6" s="17">
        <f>SUM(I5:I5)</f>
        <v>124.24</v>
      </c>
      <c r="J6" s="8"/>
      <c r="K6" s="11"/>
    </row>
  </sheetData>
  <mergeCells count="11">
    <mergeCell ref="A1:C1"/>
    <mergeCell ref="A2:J2"/>
    <mergeCell ref="G3:I3"/>
    <mergeCell ref="A6:E6"/>
    <mergeCell ref="A3:A4"/>
    <mergeCell ref="B3:B4"/>
    <mergeCell ref="C3:C4"/>
    <mergeCell ref="D3:D4"/>
    <mergeCell ref="E3:E4"/>
    <mergeCell ref="F3:F4"/>
    <mergeCell ref="J3:J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汇总 (2)</vt:lpstr>
      <vt:lpstr>汇总</vt:lpstr>
      <vt:lpstr>产业发展项目</vt:lpstr>
      <vt:lpstr>小额信贷贴息</vt:lpstr>
      <vt:lpstr>易地搬迁后扶</vt:lpstr>
      <vt:lpstr>雨露计划</vt:lpstr>
      <vt:lpstr>乡村建设行动</vt:lpstr>
      <vt:lpstr>就业项目</vt:lpstr>
      <vt:lpstr>项目管理费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肖菊媛</cp:lastModifiedBy>
  <dcterms:created xsi:type="dcterms:W3CDTF">2020-02-19T08:37:00Z</dcterms:created>
  <dcterms:modified xsi:type="dcterms:W3CDTF">2026-04-22T10:10:08Z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false</vt:bool>
  </property>
  <property fmtid="{D5CDD505-2E9C-101B-9397-08002B2CF9AE}" pid="4" name="ICV">
    <vt:lpwstr>5C4B56A83ABF4FE18AE3A2FE51AB7BA6_13</vt:lpwstr>
  </property>
  <property fmtid="{D5CDD505-2E9C-101B-9397-08002B2CF9AE}" pid="5" name="CalculationRule">
    <vt:i4>0</vt:i4>
  </property>
</Properties>
</file>